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ULTURA\CULTURA 2022-24\BOLETÍN 2022-24\6-Educación cultural\"/>
    </mc:Choice>
  </mc:AlternateContent>
  <bookViews>
    <workbookView xWindow="0" yWindow="0" windowWidth="20400" windowHeight="7755"/>
  </bookViews>
  <sheets>
    <sheet name="13(2022-24)" sheetId="3" r:id="rId1"/>
  </sheets>
  <definedNames>
    <definedName name="_xlnm.Print_Titles" localSheetId="0">'13(2022-24)'!$1:$6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3" l="1"/>
  <c r="I51" i="3"/>
  <c r="K51" i="3"/>
  <c r="L51" i="3"/>
  <c r="M51" i="3"/>
  <c r="N51" i="3"/>
  <c r="N44" i="3" s="1"/>
  <c r="O51" i="3"/>
  <c r="O44" i="3" s="1"/>
  <c r="F51" i="3"/>
  <c r="H45" i="3"/>
  <c r="I45" i="3"/>
  <c r="K45" i="3"/>
  <c r="L45" i="3"/>
  <c r="M45" i="3"/>
  <c r="N45" i="3"/>
  <c r="O45" i="3"/>
  <c r="H38" i="3"/>
  <c r="I38" i="3"/>
  <c r="K38" i="3"/>
  <c r="L38" i="3"/>
  <c r="L10" i="3" s="1"/>
  <c r="N38" i="3"/>
  <c r="N10" i="3" s="1"/>
  <c r="O38" i="3"/>
  <c r="O10" i="3" s="1"/>
  <c r="G12" i="3"/>
  <c r="H11" i="3"/>
  <c r="H10" i="3" s="1"/>
  <c r="I11" i="3"/>
  <c r="K11" i="3"/>
  <c r="L11" i="3"/>
  <c r="N11" i="3"/>
  <c r="O11" i="3"/>
  <c r="F46" i="3"/>
  <c r="F53" i="3"/>
  <c r="F52" i="3"/>
  <c r="F41" i="3"/>
  <c r="F42" i="3"/>
  <c r="F43" i="3"/>
  <c r="F39" i="3"/>
  <c r="F38" i="3" s="1"/>
  <c r="F14" i="3"/>
  <c r="F15" i="3"/>
  <c r="F16" i="3"/>
  <c r="F26" i="3"/>
  <c r="F31" i="3"/>
  <c r="F32" i="3"/>
  <c r="F34" i="3"/>
  <c r="M57" i="3"/>
  <c r="J57" i="3"/>
  <c r="G57" i="3"/>
  <c r="F57" i="3" s="1"/>
  <c r="M56" i="3"/>
  <c r="J56" i="3"/>
  <c r="G56" i="3"/>
  <c r="F56" i="3" s="1"/>
  <c r="M54" i="3"/>
  <c r="J54" i="3"/>
  <c r="G54" i="3"/>
  <c r="F54" i="3" s="1"/>
  <c r="M53" i="3"/>
  <c r="J53" i="3"/>
  <c r="G53" i="3"/>
  <c r="M52" i="3"/>
  <c r="J52" i="3"/>
  <c r="J51" i="3" s="1"/>
  <c r="J44" i="3" s="1"/>
  <c r="G52" i="3"/>
  <c r="G51" i="3" s="1"/>
  <c r="M50" i="3"/>
  <c r="J50" i="3"/>
  <c r="G50" i="3"/>
  <c r="F50" i="3" s="1"/>
  <c r="M49" i="3"/>
  <c r="J49" i="3"/>
  <c r="G49" i="3"/>
  <c r="F49" i="3" s="1"/>
  <c r="M48" i="3"/>
  <c r="J48" i="3"/>
  <c r="J45" i="3" s="1"/>
  <c r="G48" i="3"/>
  <c r="G45" i="3" s="1"/>
  <c r="M46" i="3"/>
  <c r="J46" i="3"/>
  <c r="G46" i="3"/>
  <c r="M43" i="3"/>
  <c r="J43" i="3"/>
  <c r="G43" i="3"/>
  <c r="M42" i="3"/>
  <c r="J42" i="3"/>
  <c r="G42" i="3"/>
  <c r="M41" i="3"/>
  <c r="J41" i="3"/>
  <c r="G41" i="3"/>
  <c r="M39" i="3"/>
  <c r="M38" i="3" s="1"/>
  <c r="M10" i="3" s="1"/>
  <c r="J39" i="3"/>
  <c r="J38" i="3" s="1"/>
  <c r="J10" i="3" s="1"/>
  <c r="G39" i="3"/>
  <c r="G38" i="3" s="1"/>
  <c r="M37" i="3"/>
  <c r="J37" i="3"/>
  <c r="G37" i="3"/>
  <c r="F37" i="3" s="1"/>
  <c r="M35" i="3"/>
  <c r="J35" i="3"/>
  <c r="F35" i="3" s="1"/>
  <c r="G35" i="3"/>
  <c r="M34" i="3"/>
  <c r="J34" i="3"/>
  <c r="G34" i="3"/>
  <c r="M32" i="3"/>
  <c r="J32" i="3"/>
  <c r="G32" i="3"/>
  <c r="M31" i="3"/>
  <c r="J31" i="3"/>
  <c r="G31" i="3"/>
  <c r="M30" i="3"/>
  <c r="J30" i="3"/>
  <c r="G30" i="3"/>
  <c r="F30" i="3" s="1"/>
  <c r="M29" i="3"/>
  <c r="J29" i="3"/>
  <c r="G29" i="3"/>
  <c r="F29" i="3" s="1"/>
  <c r="M28" i="3"/>
  <c r="J28" i="3"/>
  <c r="G28" i="3"/>
  <c r="F28" i="3" s="1"/>
  <c r="M27" i="3"/>
  <c r="F27" i="3" s="1"/>
  <c r="J27" i="3"/>
  <c r="G27" i="3"/>
  <c r="M26" i="3"/>
  <c r="J26" i="3"/>
  <c r="G26" i="3"/>
  <c r="M25" i="3"/>
  <c r="J25" i="3"/>
  <c r="G25" i="3"/>
  <c r="F25" i="3" s="1"/>
  <c r="M24" i="3"/>
  <c r="J24" i="3"/>
  <c r="G24" i="3"/>
  <c r="F24" i="3" s="1"/>
  <c r="M22" i="3"/>
  <c r="J22" i="3"/>
  <c r="G22" i="3"/>
  <c r="F22" i="3" s="1"/>
  <c r="M20" i="3"/>
  <c r="J20" i="3"/>
  <c r="G20" i="3"/>
  <c r="F20" i="3" s="1"/>
  <c r="M19" i="3"/>
  <c r="J19" i="3"/>
  <c r="G19" i="3"/>
  <c r="F19" i="3" s="1"/>
  <c r="M18" i="3"/>
  <c r="J18" i="3"/>
  <c r="G18" i="3"/>
  <c r="F18" i="3" s="1"/>
  <c r="M17" i="3"/>
  <c r="J17" i="3"/>
  <c r="G17" i="3"/>
  <c r="F17" i="3" s="1"/>
  <c r="M16" i="3"/>
  <c r="J16" i="3"/>
  <c r="G16" i="3"/>
  <c r="M15" i="3"/>
  <c r="J15" i="3"/>
  <c r="G15" i="3"/>
  <c r="M14" i="3"/>
  <c r="J14" i="3"/>
  <c r="G14" i="3"/>
  <c r="M13" i="3"/>
  <c r="J13" i="3"/>
  <c r="G13" i="3"/>
  <c r="G11" i="3" s="1"/>
  <c r="G10" i="3" s="1"/>
  <c r="M12" i="3"/>
  <c r="M11" i="3" s="1"/>
  <c r="J12" i="3"/>
  <c r="J11" i="3" s="1"/>
  <c r="G44" i="3" l="1"/>
  <c r="M44" i="3"/>
  <c r="F48" i="3"/>
  <c r="F45" i="3" s="1"/>
  <c r="F44" i="3" s="1"/>
  <c r="F13" i="3"/>
  <c r="K10" i="3"/>
  <c r="K44" i="3"/>
  <c r="F12" i="3"/>
  <c r="F11" i="3" s="1"/>
  <c r="F10" i="3" s="1"/>
  <c r="F9" i="3" s="1"/>
  <c r="F8" i="3" s="1"/>
  <c r="I10" i="3"/>
  <c r="I44" i="3"/>
  <c r="L44" i="3"/>
  <c r="H44" i="3"/>
  <c r="H9" i="3"/>
  <c r="H8" i="3" s="1"/>
  <c r="O9" i="3"/>
  <c r="O8" i="3" s="1"/>
  <c r="N9" i="3"/>
  <c r="N8" i="3" s="1"/>
  <c r="M9" i="3"/>
  <c r="M8" i="3" s="1"/>
  <c r="L9" i="3"/>
  <c r="L8" i="3" s="1"/>
  <c r="K9" i="3"/>
  <c r="K8" i="3" s="1"/>
  <c r="J9" i="3"/>
  <c r="J8" i="3" s="1"/>
  <c r="I9" i="3"/>
  <c r="I8" i="3" s="1"/>
  <c r="G9" i="3"/>
  <c r="G8" i="3" s="1"/>
</calcChain>
</file>

<file path=xl/sharedStrings.xml><?xml version="1.0" encoding="utf-8"?>
<sst xmlns="http://schemas.openxmlformats.org/spreadsheetml/2006/main" count="80" uniqueCount="63">
  <si>
    <t>Dependencia y 
universidad</t>
  </si>
  <si>
    <t>Matrícula</t>
  </si>
  <si>
    <t>Total</t>
  </si>
  <si>
    <t>Hombres</t>
  </si>
  <si>
    <t xml:space="preserve">Mujeres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</si>
  <si>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</si>
  <si>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</si>
  <si>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</si>
  <si>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</si>
  <si>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</si>
  <si>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Oficial (1)</t>
  </si>
  <si>
    <t>Universidad de Panamá</t>
  </si>
  <si>
    <t>Licenciatura en:</t>
  </si>
  <si>
    <t>Arte Teatral</t>
  </si>
  <si>
    <t>Artes Visuales</t>
  </si>
  <si>
    <t>Bellas Artes con especialización en Canto</t>
  </si>
  <si>
    <t>Bellas Artes con especialización en Guitarra</t>
  </si>
  <si>
    <t>Bellas Artes con especialización en Piano</t>
  </si>
  <si>
    <t>Bibliotecología y Ciencias de la Información</t>
  </si>
  <si>
    <t>Danza con énfasis en Ballet Clásico</t>
  </si>
  <si>
    <t>Danza con énfasis en Danza Moderna</t>
  </si>
  <si>
    <t>Danza con énfasis en Folklore y Danza de</t>
  </si>
  <si>
    <t>la Etnia Nacional</t>
  </si>
  <si>
    <t xml:space="preserve">Danza con énfasis en Jazz y Danzas de </t>
  </si>
  <si>
    <t>Carácter</t>
  </si>
  <si>
    <t>Diseño de Interiores</t>
  </si>
  <si>
    <t>Diseño de Moda</t>
  </si>
  <si>
    <t>Diseño Gráfico</t>
  </si>
  <si>
    <t>Diseño Industrial de Productos</t>
  </si>
  <si>
    <t>Gastronomía</t>
  </si>
  <si>
    <t>Gestión Archivística</t>
  </si>
  <si>
    <t>Música</t>
  </si>
  <si>
    <t xml:space="preserve">Producción y Dirección de Radio, Cine y </t>
  </si>
  <si>
    <t>Televisión</t>
  </si>
  <si>
    <t>Publicidad</t>
  </si>
  <si>
    <t>Maestría en:</t>
  </si>
  <si>
    <t>Diseño Creativo</t>
  </si>
  <si>
    <t xml:space="preserve">Producción y Dirección Televisiva y </t>
  </si>
  <si>
    <t>Cinematográfica</t>
  </si>
  <si>
    <t>Publicidad Estratégica y Creativa</t>
  </si>
  <si>
    <t>Representación Gráfica</t>
  </si>
  <si>
    <t>Universidad Autónoma de Chiriquí</t>
  </si>
  <si>
    <t>Comunicación y Tecnología Audiovisual</t>
  </si>
  <si>
    <t xml:space="preserve">Expresiones Artísticas con énfasis en </t>
  </si>
  <si>
    <t>Licenciatura en Educación Artística Integral</t>
  </si>
  <si>
    <t>Particular (2)</t>
  </si>
  <si>
    <t xml:space="preserve"> </t>
  </si>
  <si>
    <t>- Cantidad nula o cero.</t>
  </si>
  <si>
    <t>Bellas Artes con especialización en Música</t>
  </si>
  <si>
    <t>Instrumentos Musicales Orquestales</t>
  </si>
  <si>
    <t>Turismo Histórico Cultural con énfasis en</t>
  </si>
  <si>
    <t>Promoción Cultural</t>
  </si>
  <si>
    <t>-</t>
  </si>
  <si>
    <t>Maestría en Música</t>
  </si>
  <si>
    <t>Creación y Producción Audiovisual</t>
  </si>
  <si>
    <t>Posgrado en:</t>
  </si>
  <si>
    <t xml:space="preserve">Universidad Especializada de las Américas, </t>
  </si>
  <si>
    <t>NOTA: Se incluyen las carreras clasificadas dentro del campo de bellas artes, diseño, artes del espectáculo, artes gráficas y audiovisuales, según la Clasificación Internacional Normalizada de la Educación (CINE), Unesco 2011.</t>
  </si>
  <si>
    <t>Fuente: Universidades oficiales y particulares que reportaron datos.</t>
  </si>
  <si>
    <t>(1) Corresponde al primer semestre de los años académicos.</t>
  </si>
  <si>
    <t>(2) Incluye a las universidades particulares que suministraron información correspondiente al segundo cuatrimestre de los años académicos, cuyos datos individuales son estrictamente confidenciales, conforme a la Ley 10 del 22 de enero de 2009.</t>
  </si>
  <si>
    <t>SEGÚN DEPENDENCIA Y UNIVERSIDAD: AÑOS ACADÉMICOS 2022-24</t>
  </si>
  <si>
    <t>Cuadro 13. MATRÍCULA DE EDUCACIÓN UNIVERSITARIA EN LA REPÚBLICA, POR SEXO,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</si>
</sst>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#,##0;&quot;-&quot;;&quot;-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3" fillId="0" borderId="0" xfId="0" applyFont="1" applyBorder="1"/>
    <xf numFmtId="0" fontId="3" fillId="0" borderId="0" xfId="0" applyFont="1"/>
    <xf numFmtId="164" fontId="1" fillId="0" borderId="0" xfId="1" applyFont="1" applyAlignment="1">
      <alignment horizontal="center" vertical="top" wrapText="1"/>
    </xf>
    <xf numFmtId="165" fontId="1" fillId="0" borderId="0" xfId="1" applyNumberFormat="1" applyFont="1" applyAlignment="1">
      <alignment horizontal="center" vertical="top" wrapText="1"/>
    </xf>
    <xf numFmtId="0" fontId="1" fillId="0" borderId="0" xfId="2" applyFont="1" applyFill="1" applyBorder="1" applyAlignment="1">
      <alignment horizontal="center" vertical="center" wrapText="1"/>
    </xf>
    <xf numFmtId="165" fontId="1" fillId="0" borderId="2" xfId="2" applyNumberFormat="1" applyFont="1" applyFill="1" applyBorder="1" applyAlignment="1">
      <alignment horizontal="center" vertical="center" wrapText="1"/>
    </xf>
    <xf numFmtId="165" fontId="1" fillId="0" borderId="3" xfId="2" applyNumberFormat="1" applyFont="1" applyFill="1" applyBorder="1" applyAlignment="1">
      <alignment horizontal="center" vertical="center" wrapText="1"/>
    </xf>
    <xf numFmtId="165" fontId="1" fillId="0" borderId="2" xfId="2" applyNumberFormat="1" applyFont="1" applyFill="1" applyBorder="1"/>
    <xf numFmtId="165" fontId="1" fillId="0" borderId="3" xfId="2" applyNumberFormat="1" applyFont="1" applyFill="1" applyBorder="1"/>
    <xf numFmtId="0" fontId="2" fillId="0" borderId="0" xfId="0" applyFont="1" applyBorder="1"/>
    <xf numFmtId="0" fontId="2" fillId="0" borderId="0" xfId="0" applyFont="1"/>
    <xf numFmtId="0" fontId="4" fillId="0" borderId="0" xfId="2" applyFont="1" applyFill="1"/>
    <xf numFmtId="0" fontId="4" fillId="0" borderId="0" xfId="0" applyFont="1" applyFill="1" applyAlignment="1"/>
    <xf numFmtId="0" fontId="4" fillId="0" borderId="0" xfId="0" applyFont="1" applyFill="1" applyAlignment="1" applyProtection="1">
      <alignment horizontal="left"/>
    </xf>
    <xf numFmtId="0" fontId="3" fillId="0" borderId="0" xfId="0" applyFont="1" applyFill="1"/>
    <xf numFmtId="165" fontId="4" fillId="0" borderId="2" xfId="2" applyNumberFormat="1" applyFont="1" applyFill="1" applyBorder="1" applyAlignment="1">
      <alignment horizontal="right"/>
    </xf>
    <xf numFmtId="165" fontId="4" fillId="0" borderId="2" xfId="2" applyNumberFormat="1" applyFont="1" applyFill="1" applyBorder="1"/>
    <xf numFmtId="165" fontId="4" fillId="0" borderId="3" xfId="2" applyNumberFormat="1" applyFont="1" applyFill="1" applyBorder="1" applyAlignment="1">
      <alignment horizontal="right"/>
    </xf>
    <xf numFmtId="0" fontId="3" fillId="0" borderId="0" xfId="0" applyFont="1" applyFill="1" applyBorder="1"/>
    <xf numFmtId="165" fontId="4" fillId="0" borderId="3" xfId="2" applyNumberFormat="1" applyFont="1" applyFill="1" applyBorder="1"/>
    <xf numFmtId="0" fontId="4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4" fillId="0" borderId="0" xfId="0" applyFont="1" applyFill="1" applyAlignment="1" applyProtection="1"/>
    <xf numFmtId="0" fontId="4" fillId="0" borderId="0" xfId="2" applyFont="1" applyFill="1" applyBorder="1"/>
    <xf numFmtId="0" fontId="4" fillId="0" borderId="0" xfId="0" applyFont="1" applyFill="1" applyBorder="1"/>
    <xf numFmtId="0" fontId="4" fillId="0" borderId="4" xfId="2" applyFont="1" applyBorder="1"/>
    <xf numFmtId="165" fontId="4" fillId="0" borderId="5" xfId="2" applyNumberFormat="1" applyFont="1" applyBorder="1" applyAlignment="1">
      <alignment horizontal="right"/>
    </xf>
    <xf numFmtId="165" fontId="4" fillId="0" borderId="6" xfId="2" applyNumberFormat="1" applyFont="1" applyBorder="1" applyAlignment="1">
      <alignment horizontal="right"/>
    </xf>
    <xf numFmtId="165" fontId="4" fillId="0" borderId="6" xfId="2" applyNumberFormat="1" applyFont="1" applyFill="1" applyBorder="1" applyAlignment="1">
      <alignment horizontal="right"/>
    </xf>
    <xf numFmtId="0" fontId="4" fillId="0" borderId="0" xfId="2" applyFont="1" applyBorder="1"/>
    <xf numFmtId="165" fontId="4" fillId="0" borderId="0" xfId="2" applyNumberFormat="1" applyFont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49" fontId="4" fillId="0" borderId="0" xfId="2" applyNumberFormat="1" applyFont="1" applyBorder="1"/>
    <xf numFmtId="0" fontId="4" fillId="0" borderId="0" xfId="2" applyFont="1"/>
    <xf numFmtId="165" fontId="4" fillId="0" borderId="0" xfId="2" applyNumberFormat="1" applyFont="1"/>
    <xf numFmtId="165" fontId="3" fillId="0" borderId="0" xfId="0" applyNumberFormat="1" applyFont="1"/>
    <xf numFmtId="165" fontId="5" fillId="2" borderId="1" xfId="2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>
      <alignment readingOrder="1"/>
    </xf>
    <xf numFmtId="165" fontId="1" fillId="0" borderId="2" xfId="2" applyNumberFormat="1" applyFont="1" applyFill="1" applyBorder="1" applyAlignment="1">
      <alignment horizontal="right"/>
    </xf>
    <xf numFmtId="164" fontId="1" fillId="0" borderId="0" xfId="1" applyFont="1" applyAlignment="1">
      <alignment horizontal="right" vertical="top" wrapText="1"/>
    </xf>
    <xf numFmtId="0" fontId="1" fillId="0" borderId="12" xfId="2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/>
    </xf>
    <xf numFmtId="0" fontId="1" fillId="0" borderId="5" xfId="2" applyFont="1" applyBorder="1" applyAlignment="1">
      <alignment horizontal="right"/>
    </xf>
    <xf numFmtId="0" fontId="1" fillId="0" borderId="0" xfId="2" applyFont="1" applyBorder="1" applyAlignment="1">
      <alignment horizontal="right"/>
    </xf>
    <xf numFmtId="0" fontId="1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165" fontId="1" fillId="0" borderId="3" xfId="2" applyNumberFormat="1" applyFont="1" applyFill="1" applyBorder="1" applyAlignment="1">
      <alignment horizontal="right"/>
    </xf>
    <xf numFmtId="0" fontId="1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left"/>
    </xf>
    <xf numFmtId="0" fontId="4" fillId="0" borderId="0" xfId="2" applyFont="1" applyBorder="1" applyAlignment="1">
      <alignment horizontal="justify" wrapText="1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8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1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</cellXfs>
  <cellStyles count="3"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Normal="100" zoomScaleSheetLayoutView="100" workbookViewId="0">
      <selection sqref="A1:O1"/>
    </sheetView>
  </sheetViews>
  <sheetFormatPr baseColWidth="10" defaultRowHeight="12.75" x14ac:dyDescent="0.2"/>
  <cols>
    <col min="1" max="4" width="0.85546875" style="2" customWidth="1"/>
    <col min="5" max="5" width="35.7109375" style="2" customWidth="1"/>
    <col min="6" max="6" width="8" style="49" customWidth="1"/>
    <col min="7" max="7" width="8" style="36" customWidth="1"/>
    <col min="8" max="8" width="8.7109375" style="36" customWidth="1"/>
    <col min="9" max="10" width="8" style="36" customWidth="1"/>
    <col min="11" max="11" width="8.7109375" style="36" customWidth="1"/>
    <col min="12" max="13" width="8" style="36" customWidth="1"/>
    <col min="14" max="14" width="8.7109375" style="36" customWidth="1"/>
    <col min="15" max="15" width="8" style="36" customWidth="1"/>
    <col min="16" max="16" width="11.42578125" style="1"/>
    <col min="17" max="256" width="11.42578125" style="2"/>
    <col min="257" max="260" width="0.85546875" style="2" customWidth="1"/>
    <col min="261" max="261" width="36.28515625" style="2" customWidth="1"/>
    <col min="262" max="262" width="8" style="2" customWidth="1"/>
    <col min="263" max="263" width="8.7109375" style="2" customWidth="1"/>
    <col min="264" max="265" width="8" style="2" customWidth="1"/>
    <col min="266" max="266" width="8.7109375" style="2" customWidth="1"/>
    <col min="267" max="268" width="8" style="2" customWidth="1"/>
    <col min="269" max="269" width="8.7109375" style="2" customWidth="1"/>
    <col min="270" max="270" width="8" style="2" customWidth="1"/>
    <col min="271" max="512" width="11.42578125" style="2"/>
    <col min="513" max="516" width="0.85546875" style="2" customWidth="1"/>
    <col min="517" max="517" width="36.28515625" style="2" customWidth="1"/>
    <col min="518" max="518" width="8" style="2" customWidth="1"/>
    <col min="519" max="519" width="8.7109375" style="2" customWidth="1"/>
    <col min="520" max="521" width="8" style="2" customWidth="1"/>
    <col min="522" max="522" width="8.7109375" style="2" customWidth="1"/>
    <col min="523" max="524" width="8" style="2" customWidth="1"/>
    <col min="525" max="525" width="8.7109375" style="2" customWidth="1"/>
    <col min="526" max="526" width="8" style="2" customWidth="1"/>
    <col min="527" max="768" width="11.42578125" style="2"/>
    <col min="769" max="772" width="0.85546875" style="2" customWidth="1"/>
    <col min="773" max="773" width="36.28515625" style="2" customWidth="1"/>
    <col min="774" max="774" width="8" style="2" customWidth="1"/>
    <col min="775" max="775" width="8.7109375" style="2" customWidth="1"/>
    <col min="776" max="777" width="8" style="2" customWidth="1"/>
    <col min="778" max="778" width="8.7109375" style="2" customWidth="1"/>
    <col min="779" max="780" width="8" style="2" customWidth="1"/>
    <col min="781" max="781" width="8.7109375" style="2" customWidth="1"/>
    <col min="782" max="782" width="8" style="2" customWidth="1"/>
    <col min="783" max="1024" width="11.42578125" style="2"/>
    <col min="1025" max="1028" width="0.85546875" style="2" customWidth="1"/>
    <col min="1029" max="1029" width="36.28515625" style="2" customWidth="1"/>
    <col min="1030" max="1030" width="8" style="2" customWidth="1"/>
    <col min="1031" max="1031" width="8.7109375" style="2" customWidth="1"/>
    <col min="1032" max="1033" width="8" style="2" customWidth="1"/>
    <col min="1034" max="1034" width="8.7109375" style="2" customWidth="1"/>
    <col min="1035" max="1036" width="8" style="2" customWidth="1"/>
    <col min="1037" max="1037" width="8.7109375" style="2" customWidth="1"/>
    <col min="1038" max="1038" width="8" style="2" customWidth="1"/>
    <col min="1039" max="1280" width="11.42578125" style="2"/>
    <col min="1281" max="1284" width="0.85546875" style="2" customWidth="1"/>
    <col min="1285" max="1285" width="36.28515625" style="2" customWidth="1"/>
    <col min="1286" max="1286" width="8" style="2" customWidth="1"/>
    <col min="1287" max="1287" width="8.7109375" style="2" customWidth="1"/>
    <col min="1288" max="1289" width="8" style="2" customWidth="1"/>
    <col min="1290" max="1290" width="8.7109375" style="2" customWidth="1"/>
    <col min="1291" max="1292" width="8" style="2" customWidth="1"/>
    <col min="1293" max="1293" width="8.7109375" style="2" customWidth="1"/>
    <col min="1294" max="1294" width="8" style="2" customWidth="1"/>
    <col min="1295" max="1536" width="11.42578125" style="2"/>
    <col min="1537" max="1540" width="0.85546875" style="2" customWidth="1"/>
    <col min="1541" max="1541" width="36.28515625" style="2" customWidth="1"/>
    <col min="1542" max="1542" width="8" style="2" customWidth="1"/>
    <col min="1543" max="1543" width="8.7109375" style="2" customWidth="1"/>
    <col min="1544" max="1545" width="8" style="2" customWidth="1"/>
    <col min="1546" max="1546" width="8.7109375" style="2" customWidth="1"/>
    <col min="1547" max="1548" width="8" style="2" customWidth="1"/>
    <col min="1549" max="1549" width="8.7109375" style="2" customWidth="1"/>
    <col min="1550" max="1550" width="8" style="2" customWidth="1"/>
    <col min="1551" max="1792" width="11.42578125" style="2"/>
    <col min="1793" max="1796" width="0.85546875" style="2" customWidth="1"/>
    <col min="1797" max="1797" width="36.28515625" style="2" customWidth="1"/>
    <col min="1798" max="1798" width="8" style="2" customWidth="1"/>
    <col min="1799" max="1799" width="8.7109375" style="2" customWidth="1"/>
    <col min="1800" max="1801" width="8" style="2" customWidth="1"/>
    <col min="1802" max="1802" width="8.7109375" style="2" customWidth="1"/>
    <col min="1803" max="1804" width="8" style="2" customWidth="1"/>
    <col min="1805" max="1805" width="8.7109375" style="2" customWidth="1"/>
    <col min="1806" max="1806" width="8" style="2" customWidth="1"/>
    <col min="1807" max="2048" width="11.42578125" style="2"/>
    <col min="2049" max="2052" width="0.85546875" style="2" customWidth="1"/>
    <col min="2053" max="2053" width="36.28515625" style="2" customWidth="1"/>
    <col min="2054" max="2054" width="8" style="2" customWidth="1"/>
    <col min="2055" max="2055" width="8.7109375" style="2" customWidth="1"/>
    <col min="2056" max="2057" width="8" style="2" customWidth="1"/>
    <col min="2058" max="2058" width="8.7109375" style="2" customWidth="1"/>
    <col min="2059" max="2060" width="8" style="2" customWidth="1"/>
    <col min="2061" max="2061" width="8.7109375" style="2" customWidth="1"/>
    <col min="2062" max="2062" width="8" style="2" customWidth="1"/>
    <col min="2063" max="2304" width="11.42578125" style="2"/>
    <col min="2305" max="2308" width="0.85546875" style="2" customWidth="1"/>
    <col min="2309" max="2309" width="36.28515625" style="2" customWidth="1"/>
    <col min="2310" max="2310" width="8" style="2" customWidth="1"/>
    <col min="2311" max="2311" width="8.7109375" style="2" customWidth="1"/>
    <col min="2312" max="2313" width="8" style="2" customWidth="1"/>
    <col min="2314" max="2314" width="8.7109375" style="2" customWidth="1"/>
    <col min="2315" max="2316" width="8" style="2" customWidth="1"/>
    <col min="2317" max="2317" width="8.7109375" style="2" customWidth="1"/>
    <col min="2318" max="2318" width="8" style="2" customWidth="1"/>
    <col min="2319" max="2560" width="11.42578125" style="2"/>
    <col min="2561" max="2564" width="0.85546875" style="2" customWidth="1"/>
    <col min="2565" max="2565" width="36.28515625" style="2" customWidth="1"/>
    <col min="2566" max="2566" width="8" style="2" customWidth="1"/>
    <col min="2567" max="2567" width="8.7109375" style="2" customWidth="1"/>
    <col min="2568" max="2569" width="8" style="2" customWidth="1"/>
    <col min="2570" max="2570" width="8.7109375" style="2" customWidth="1"/>
    <col min="2571" max="2572" width="8" style="2" customWidth="1"/>
    <col min="2573" max="2573" width="8.7109375" style="2" customWidth="1"/>
    <col min="2574" max="2574" width="8" style="2" customWidth="1"/>
    <col min="2575" max="2816" width="11.42578125" style="2"/>
    <col min="2817" max="2820" width="0.85546875" style="2" customWidth="1"/>
    <col min="2821" max="2821" width="36.28515625" style="2" customWidth="1"/>
    <col min="2822" max="2822" width="8" style="2" customWidth="1"/>
    <col min="2823" max="2823" width="8.7109375" style="2" customWidth="1"/>
    <col min="2824" max="2825" width="8" style="2" customWidth="1"/>
    <col min="2826" max="2826" width="8.7109375" style="2" customWidth="1"/>
    <col min="2827" max="2828" width="8" style="2" customWidth="1"/>
    <col min="2829" max="2829" width="8.7109375" style="2" customWidth="1"/>
    <col min="2830" max="2830" width="8" style="2" customWidth="1"/>
    <col min="2831" max="3072" width="11.42578125" style="2"/>
    <col min="3073" max="3076" width="0.85546875" style="2" customWidth="1"/>
    <col min="3077" max="3077" width="36.28515625" style="2" customWidth="1"/>
    <col min="3078" max="3078" width="8" style="2" customWidth="1"/>
    <col min="3079" max="3079" width="8.7109375" style="2" customWidth="1"/>
    <col min="3080" max="3081" width="8" style="2" customWidth="1"/>
    <col min="3082" max="3082" width="8.7109375" style="2" customWidth="1"/>
    <col min="3083" max="3084" width="8" style="2" customWidth="1"/>
    <col min="3085" max="3085" width="8.7109375" style="2" customWidth="1"/>
    <col min="3086" max="3086" width="8" style="2" customWidth="1"/>
    <col min="3087" max="3328" width="11.42578125" style="2"/>
    <col min="3329" max="3332" width="0.85546875" style="2" customWidth="1"/>
    <col min="3333" max="3333" width="36.28515625" style="2" customWidth="1"/>
    <col min="3334" max="3334" width="8" style="2" customWidth="1"/>
    <col min="3335" max="3335" width="8.7109375" style="2" customWidth="1"/>
    <col min="3336" max="3337" width="8" style="2" customWidth="1"/>
    <col min="3338" max="3338" width="8.7109375" style="2" customWidth="1"/>
    <col min="3339" max="3340" width="8" style="2" customWidth="1"/>
    <col min="3341" max="3341" width="8.7109375" style="2" customWidth="1"/>
    <col min="3342" max="3342" width="8" style="2" customWidth="1"/>
    <col min="3343" max="3584" width="11.42578125" style="2"/>
    <col min="3585" max="3588" width="0.85546875" style="2" customWidth="1"/>
    <col min="3589" max="3589" width="36.28515625" style="2" customWidth="1"/>
    <col min="3590" max="3590" width="8" style="2" customWidth="1"/>
    <col min="3591" max="3591" width="8.7109375" style="2" customWidth="1"/>
    <col min="3592" max="3593" width="8" style="2" customWidth="1"/>
    <col min="3594" max="3594" width="8.7109375" style="2" customWidth="1"/>
    <col min="3595" max="3596" width="8" style="2" customWidth="1"/>
    <col min="3597" max="3597" width="8.7109375" style="2" customWidth="1"/>
    <col min="3598" max="3598" width="8" style="2" customWidth="1"/>
    <col min="3599" max="3840" width="11.42578125" style="2"/>
    <col min="3841" max="3844" width="0.85546875" style="2" customWidth="1"/>
    <col min="3845" max="3845" width="36.28515625" style="2" customWidth="1"/>
    <col min="3846" max="3846" width="8" style="2" customWidth="1"/>
    <col min="3847" max="3847" width="8.7109375" style="2" customWidth="1"/>
    <col min="3848" max="3849" width="8" style="2" customWidth="1"/>
    <col min="3850" max="3850" width="8.7109375" style="2" customWidth="1"/>
    <col min="3851" max="3852" width="8" style="2" customWidth="1"/>
    <col min="3853" max="3853" width="8.7109375" style="2" customWidth="1"/>
    <col min="3854" max="3854" width="8" style="2" customWidth="1"/>
    <col min="3855" max="4096" width="11.42578125" style="2"/>
    <col min="4097" max="4100" width="0.85546875" style="2" customWidth="1"/>
    <col min="4101" max="4101" width="36.28515625" style="2" customWidth="1"/>
    <col min="4102" max="4102" width="8" style="2" customWidth="1"/>
    <col min="4103" max="4103" width="8.7109375" style="2" customWidth="1"/>
    <col min="4104" max="4105" width="8" style="2" customWidth="1"/>
    <col min="4106" max="4106" width="8.7109375" style="2" customWidth="1"/>
    <col min="4107" max="4108" width="8" style="2" customWidth="1"/>
    <col min="4109" max="4109" width="8.7109375" style="2" customWidth="1"/>
    <col min="4110" max="4110" width="8" style="2" customWidth="1"/>
    <col min="4111" max="4352" width="11.42578125" style="2"/>
    <col min="4353" max="4356" width="0.85546875" style="2" customWidth="1"/>
    <col min="4357" max="4357" width="36.28515625" style="2" customWidth="1"/>
    <col min="4358" max="4358" width="8" style="2" customWidth="1"/>
    <col min="4359" max="4359" width="8.7109375" style="2" customWidth="1"/>
    <col min="4360" max="4361" width="8" style="2" customWidth="1"/>
    <col min="4362" max="4362" width="8.7109375" style="2" customWidth="1"/>
    <col min="4363" max="4364" width="8" style="2" customWidth="1"/>
    <col min="4365" max="4365" width="8.7109375" style="2" customWidth="1"/>
    <col min="4366" max="4366" width="8" style="2" customWidth="1"/>
    <col min="4367" max="4608" width="11.42578125" style="2"/>
    <col min="4609" max="4612" width="0.85546875" style="2" customWidth="1"/>
    <col min="4613" max="4613" width="36.28515625" style="2" customWidth="1"/>
    <col min="4614" max="4614" width="8" style="2" customWidth="1"/>
    <col min="4615" max="4615" width="8.7109375" style="2" customWidth="1"/>
    <col min="4616" max="4617" width="8" style="2" customWidth="1"/>
    <col min="4618" max="4618" width="8.7109375" style="2" customWidth="1"/>
    <col min="4619" max="4620" width="8" style="2" customWidth="1"/>
    <col min="4621" max="4621" width="8.7109375" style="2" customWidth="1"/>
    <col min="4622" max="4622" width="8" style="2" customWidth="1"/>
    <col min="4623" max="4864" width="11.42578125" style="2"/>
    <col min="4865" max="4868" width="0.85546875" style="2" customWidth="1"/>
    <col min="4869" max="4869" width="36.28515625" style="2" customWidth="1"/>
    <col min="4870" max="4870" width="8" style="2" customWidth="1"/>
    <col min="4871" max="4871" width="8.7109375" style="2" customWidth="1"/>
    <col min="4872" max="4873" width="8" style="2" customWidth="1"/>
    <col min="4874" max="4874" width="8.7109375" style="2" customWidth="1"/>
    <col min="4875" max="4876" width="8" style="2" customWidth="1"/>
    <col min="4877" max="4877" width="8.7109375" style="2" customWidth="1"/>
    <col min="4878" max="4878" width="8" style="2" customWidth="1"/>
    <col min="4879" max="5120" width="11.42578125" style="2"/>
    <col min="5121" max="5124" width="0.85546875" style="2" customWidth="1"/>
    <col min="5125" max="5125" width="36.28515625" style="2" customWidth="1"/>
    <col min="5126" max="5126" width="8" style="2" customWidth="1"/>
    <col min="5127" max="5127" width="8.7109375" style="2" customWidth="1"/>
    <col min="5128" max="5129" width="8" style="2" customWidth="1"/>
    <col min="5130" max="5130" width="8.7109375" style="2" customWidth="1"/>
    <col min="5131" max="5132" width="8" style="2" customWidth="1"/>
    <col min="5133" max="5133" width="8.7109375" style="2" customWidth="1"/>
    <col min="5134" max="5134" width="8" style="2" customWidth="1"/>
    <col min="5135" max="5376" width="11.42578125" style="2"/>
    <col min="5377" max="5380" width="0.85546875" style="2" customWidth="1"/>
    <col min="5381" max="5381" width="36.28515625" style="2" customWidth="1"/>
    <col min="5382" max="5382" width="8" style="2" customWidth="1"/>
    <col min="5383" max="5383" width="8.7109375" style="2" customWidth="1"/>
    <col min="5384" max="5385" width="8" style="2" customWidth="1"/>
    <col min="5386" max="5386" width="8.7109375" style="2" customWidth="1"/>
    <col min="5387" max="5388" width="8" style="2" customWidth="1"/>
    <col min="5389" max="5389" width="8.7109375" style="2" customWidth="1"/>
    <col min="5390" max="5390" width="8" style="2" customWidth="1"/>
    <col min="5391" max="5632" width="11.42578125" style="2"/>
    <col min="5633" max="5636" width="0.85546875" style="2" customWidth="1"/>
    <col min="5637" max="5637" width="36.28515625" style="2" customWidth="1"/>
    <col min="5638" max="5638" width="8" style="2" customWidth="1"/>
    <col min="5639" max="5639" width="8.7109375" style="2" customWidth="1"/>
    <col min="5640" max="5641" width="8" style="2" customWidth="1"/>
    <col min="5642" max="5642" width="8.7109375" style="2" customWidth="1"/>
    <col min="5643" max="5644" width="8" style="2" customWidth="1"/>
    <col min="5645" max="5645" width="8.7109375" style="2" customWidth="1"/>
    <col min="5646" max="5646" width="8" style="2" customWidth="1"/>
    <col min="5647" max="5888" width="11.42578125" style="2"/>
    <col min="5889" max="5892" width="0.85546875" style="2" customWidth="1"/>
    <col min="5893" max="5893" width="36.28515625" style="2" customWidth="1"/>
    <col min="5894" max="5894" width="8" style="2" customWidth="1"/>
    <col min="5895" max="5895" width="8.7109375" style="2" customWidth="1"/>
    <col min="5896" max="5897" width="8" style="2" customWidth="1"/>
    <col min="5898" max="5898" width="8.7109375" style="2" customWidth="1"/>
    <col min="5899" max="5900" width="8" style="2" customWidth="1"/>
    <col min="5901" max="5901" width="8.7109375" style="2" customWidth="1"/>
    <col min="5902" max="5902" width="8" style="2" customWidth="1"/>
    <col min="5903" max="6144" width="11.42578125" style="2"/>
    <col min="6145" max="6148" width="0.85546875" style="2" customWidth="1"/>
    <col min="6149" max="6149" width="36.28515625" style="2" customWidth="1"/>
    <col min="6150" max="6150" width="8" style="2" customWidth="1"/>
    <col min="6151" max="6151" width="8.7109375" style="2" customWidth="1"/>
    <col min="6152" max="6153" width="8" style="2" customWidth="1"/>
    <col min="6154" max="6154" width="8.7109375" style="2" customWidth="1"/>
    <col min="6155" max="6156" width="8" style="2" customWidth="1"/>
    <col min="6157" max="6157" width="8.7109375" style="2" customWidth="1"/>
    <col min="6158" max="6158" width="8" style="2" customWidth="1"/>
    <col min="6159" max="6400" width="11.42578125" style="2"/>
    <col min="6401" max="6404" width="0.85546875" style="2" customWidth="1"/>
    <col min="6405" max="6405" width="36.28515625" style="2" customWidth="1"/>
    <col min="6406" max="6406" width="8" style="2" customWidth="1"/>
    <col min="6407" max="6407" width="8.7109375" style="2" customWidth="1"/>
    <col min="6408" max="6409" width="8" style="2" customWidth="1"/>
    <col min="6410" max="6410" width="8.7109375" style="2" customWidth="1"/>
    <col min="6411" max="6412" width="8" style="2" customWidth="1"/>
    <col min="6413" max="6413" width="8.7109375" style="2" customWidth="1"/>
    <col min="6414" max="6414" width="8" style="2" customWidth="1"/>
    <col min="6415" max="6656" width="11.42578125" style="2"/>
    <col min="6657" max="6660" width="0.85546875" style="2" customWidth="1"/>
    <col min="6661" max="6661" width="36.28515625" style="2" customWidth="1"/>
    <col min="6662" max="6662" width="8" style="2" customWidth="1"/>
    <col min="6663" max="6663" width="8.7109375" style="2" customWidth="1"/>
    <col min="6664" max="6665" width="8" style="2" customWidth="1"/>
    <col min="6666" max="6666" width="8.7109375" style="2" customWidth="1"/>
    <col min="6667" max="6668" width="8" style="2" customWidth="1"/>
    <col min="6669" max="6669" width="8.7109375" style="2" customWidth="1"/>
    <col min="6670" max="6670" width="8" style="2" customWidth="1"/>
    <col min="6671" max="6912" width="11.42578125" style="2"/>
    <col min="6913" max="6916" width="0.85546875" style="2" customWidth="1"/>
    <col min="6917" max="6917" width="36.28515625" style="2" customWidth="1"/>
    <col min="6918" max="6918" width="8" style="2" customWidth="1"/>
    <col min="6919" max="6919" width="8.7109375" style="2" customWidth="1"/>
    <col min="6920" max="6921" width="8" style="2" customWidth="1"/>
    <col min="6922" max="6922" width="8.7109375" style="2" customWidth="1"/>
    <col min="6923" max="6924" width="8" style="2" customWidth="1"/>
    <col min="6925" max="6925" width="8.7109375" style="2" customWidth="1"/>
    <col min="6926" max="6926" width="8" style="2" customWidth="1"/>
    <col min="6927" max="7168" width="11.42578125" style="2"/>
    <col min="7169" max="7172" width="0.85546875" style="2" customWidth="1"/>
    <col min="7173" max="7173" width="36.28515625" style="2" customWidth="1"/>
    <col min="7174" max="7174" width="8" style="2" customWidth="1"/>
    <col min="7175" max="7175" width="8.7109375" style="2" customWidth="1"/>
    <col min="7176" max="7177" width="8" style="2" customWidth="1"/>
    <col min="7178" max="7178" width="8.7109375" style="2" customWidth="1"/>
    <col min="7179" max="7180" width="8" style="2" customWidth="1"/>
    <col min="7181" max="7181" width="8.7109375" style="2" customWidth="1"/>
    <col min="7182" max="7182" width="8" style="2" customWidth="1"/>
    <col min="7183" max="7424" width="11.42578125" style="2"/>
    <col min="7425" max="7428" width="0.85546875" style="2" customWidth="1"/>
    <col min="7429" max="7429" width="36.28515625" style="2" customWidth="1"/>
    <col min="7430" max="7430" width="8" style="2" customWidth="1"/>
    <col min="7431" max="7431" width="8.7109375" style="2" customWidth="1"/>
    <col min="7432" max="7433" width="8" style="2" customWidth="1"/>
    <col min="7434" max="7434" width="8.7109375" style="2" customWidth="1"/>
    <col min="7435" max="7436" width="8" style="2" customWidth="1"/>
    <col min="7437" max="7437" width="8.7109375" style="2" customWidth="1"/>
    <col min="7438" max="7438" width="8" style="2" customWidth="1"/>
    <col min="7439" max="7680" width="11.42578125" style="2"/>
    <col min="7681" max="7684" width="0.85546875" style="2" customWidth="1"/>
    <col min="7685" max="7685" width="36.28515625" style="2" customWidth="1"/>
    <col min="7686" max="7686" width="8" style="2" customWidth="1"/>
    <col min="7687" max="7687" width="8.7109375" style="2" customWidth="1"/>
    <col min="7688" max="7689" width="8" style="2" customWidth="1"/>
    <col min="7690" max="7690" width="8.7109375" style="2" customWidth="1"/>
    <col min="7691" max="7692" width="8" style="2" customWidth="1"/>
    <col min="7693" max="7693" width="8.7109375" style="2" customWidth="1"/>
    <col min="7694" max="7694" width="8" style="2" customWidth="1"/>
    <col min="7695" max="7936" width="11.42578125" style="2"/>
    <col min="7937" max="7940" width="0.85546875" style="2" customWidth="1"/>
    <col min="7941" max="7941" width="36.28515625" style="2" customWidth="1"/>
    <col min="7942" max="7942" width="8" style="2" customWidth="1"/>
    <col min="7943" max="7943" width="8.7109375" style="2" customWidth="1"/>
    <col min="7944" max="7945" width="8" style="2" customWidth="1"/>
    <col min="7946" max="7946" width="8.7109375" style="2" customWidth="1"/>
    <col min="7947" max="7948" width="8" style="2" customWidth="1"/>
    <col min="7949" max="7949" width="8.7109375" style="2" customWidth="1"/>
    <col min="7950" max="7950" width="8" style="2" customWidth="1"/>
    <col min="7951" max="8192" width="11.42578125" style="2"/>
    <col min="8193" max="8196" width="0.85546875" style="2" customWidth="1"/>
    <col min="8197" max="8197" width="36.28515625" style="2" customWidth="1"/>
    <col min="8198" max="8198" width="8" style="2" customWidth="1"/>
    <col min="8199" max="8199" width="8.7109375" style="2" customWidth="1"/>
    <col min="8200" max="8201" width="8" style="2" customWidth="1"/>
    <col min="8202" max="8202" width="8.7109375" style="2" customWidth="1"/>
    <col min="8203" max="8204" width="8" style="2" customWidth="1"/>
    <col min="8205" max="8205" width="8.7109375" style="2" customWidth="1"/>
    <col min="8206" max="8206" width="8" style="2" customWidth="1"/>
    <col min="8207" max="8448" width="11.42578125" style="2"/>
    <col min="8449" max="8452" width="0.85546875" style="2" customWidth="1"/>
    <col min="8453" max="8453" width="36.28515625" style="2" customWidth="1"/>
    <col min="8454" max="8454" width="8" style="2" customWidth="1"/>
    <col min="8455" max="8455" width="8.7109375" style="2" customWidth="1"/>
    <col min="8456" max="8457" width="8" style="2" customWidth="1"/>
    <col min="8458" max="8458" width="8.7109375" style="2" customWidth="1"/>
    <col min="8459" max="8460" width="8" style="2" customWidth="1"/>
    <col min="8461" max="8461" width="8.7109375" style="2" customWidth="1"/>
    <col min="8462" max="8462" width="8" style="2" customWidth="1"/>
    <col min="8463" max="8704" width="11.42578125" style="2"/>
    <col min="8705" max="8708" width="0.85546875" style="2" customWidth="1"/>
    <col min="8709" max="8709" width="36.28515625" style="2" customWidth="1"/>
    <col min="8710" max="8710" width="8" style="2" customWidth="1"/>
    <col min="8711" max="8711" width="8.7109375" style="2" customWidth="1"/>
    <col min="8712" max="8713" width="8" style="2" customWidth="1"/>
    <col min="8714" max="8714" width="8.7109375" style="2" customWidth="1"/>
    <col min="8715" max="8716" width="8" style="2" customWidth="1"/>
    <col min="8717" max="8717" width="8.7109375" style="2" customWidth="1"/>
    <col min="8718" max="8718" width="8" style="2" customWidth="1"/>
    <col min="8719" max="8960" width="11.42578125" style="2"/>
    <col min="8961" max="8964" width="0.85546875" style="2" customWidth="1"/>
    <col min="8965" max="8965" width="36.28515625" style="2" customWidth="1"/>
    <col min="8966" max="8966" width="8" style="2" customWidth="1"/>
    <col min="8967" max="8967" width="8.7109375" style="2" customWidth="1"/>
    <col min="8968" max="8969" width="8" style="2" customWidth="1"/>
    <col min="8970" max="8970" width="8.7109375" style="2" customWidth="1"/>
    <col min="8971" max="8972" width="8" style="2" customWidth="1"/>
    <col min="8973" max="8973" width="8.7109375" style="2" customWidth="1"/>
    <col min="8974" max="8974" width="8" style="2" customWidth="1"/>
    <col min="8975" max="9216" width="11.42578125" style="2"/>
    <col min="9217" max="9220" width="0.85546875" style="2" customWidth="1"/>
    <col min="9221" max="9221" width="36.28515625" style="2" customWidth="1"/>
    <col min="9222" max="9222" width="8" style="2" customWidth="1"/>
    <col min="9223" max="9223" width="8.7109375" style="2" customWidth="1"/>
    <col min="9224" max="9225" width="8" style="2" customWidth="1"/>
    <col min="9226" max="9226" width="8.7109375" style="2" customWidth="1"/>
    <col min="9227" max="9228" width="8" style="2" customWidth="1"/>
    <col min="9229" max="9229" width="8.7109375" style="2" customWidth="1"/>
    <col min="9230" max="9230" width="8" style="2" customWidth="1"/>
    <col min="9231" max="9472" width="11.42578125" style="2"/>
    <col min="9473" max="9476" width="0.85546875" style="2" customWidth="1"/>
    <col min="9477" max="9477" width="36.28515625" style="2" customWidth="1"/>
    <col min="9478" max="9478" width="8" style="2" customWidth="1"/>
    <col min="9479" max="9479" width="8.7109375" style="2" customWidth="1"/>
    <col min="9480" max="9481" width="8" style="2" customWidth="1"/>
    <col min="9482" max="9482" width="8.7109375" style="2" customWidth="1"/>
    <col min="9483" max="9484" width="8" style="2" customWidth="1"/>
    <col min="9485" max="9485" width="8.7109375" style="2" customWidth="1"/>
    <col min="9486" max="9486" width="8" style="2" customWidth="1"/>
    <col min="9487" max="9728" width="11.42578125" style="2"/>
    <col min="9729" max="9732" width="0.85546875" style="2" customWidth="1"/>
    <col min="9733" max="9733" width="36.28515625" style="2" customWidth="1"/>
    <col min="9734" max="9734" width="8" style="2" customWidth="1"/>
    <col min="9735" max="9735" width="8.7109375" style="2" customWidth="1"/>
    <col min="9736" max="9737" width="8" style="2" customWidth="1"/>
    <col min="9738" max="9738" width="8.7109375" style="2" customWidth="1"/>
    <col min="9739" max="9740" width="8" style="2" customWidth="1"/>
    <col min="9741" max="9741" width="8.7109375" style="2" customWidth="1"/>
    <col min="9742" max="9742" width="8" style="2" customWidth="1"/>
    <col min="9743" max="9984" width="11.42578125" style="2"/>
    <col min="9985" max="9988" width="0.85546875" style="2" customWidth="1"/>
    <col min="9989" max="9989" width="36.28515625" style="2" customWidth="1"/>
    <col min="9990" max="9990" width="8" style="2" customWidth="1"/>
    <col min="9991" max="9991" width="8.7109375" style="2" customWidth="1"/>
    <col min="9992" max="9993" width="8" style="2" customWidth="1"/>
    <col min="9994" max="9994" width="8.7109375" style="2" customWidth="1"/>
    <col min="9995" max="9996" width="8" style="2" customWidth="1"/>
    <col min="9997" max="9997" width="8.7109375" style="2" customWidth="1"/>
    <col min="9998" max="9998" width="8" style="2" customWidth="1"/>
    <col min="9999" max="10240" width="11.42578125" style="2"/>
    <col min="10241" max="10244" width="0.85546875" style="2" customWidth="1"/>
    <col min="10245" max="10245" width="36.28515625" style="2" customWidth="1"/>
    <col min="10246" max="10246" width="8" style="2" customWidth="1"/>
    <col min="10247" max="10247" width="8.7109375" style="2" customWidth="1"/>
    <col min="10248" max="10249" width="8" style="2" customWidth="1"/>
    <col min="10250" max="10250" width="8.7109375" style="2" customWidth="1"/>
    <col min="10251" max="10252" width="8" style="2" customWidth="1"/>
    <col min="10253" max="10253" width="8.7109375" style="2" customWidth="1"/>
    <col min="10254" max="10254" width="8" style="2" customWidth="1"/>
    <col min="10255" max="10496" width="11.42578125" style="2"/>
    <col min="10497" max="10500" width="0.85546875" style="2" customWidth="1"/>
    <col min="10501" max="10501" width="36.28515625" style="2" customWidth="1"/>
    <col min="10502" max="10502" width="8" style="2" customWidth="1"/>
    <col min="10503" max="10503" width="8.7109375" style="2" customWidth="1"/>
    <col min="10504" max="10505" width="8" style="2" customWidth="1"/>
    <col min="10506" max="10506" width="8.7109375" style="2" customWidth="1"/>
    <col min="10507" max="10508" width="8" style="2" customWidth="1"/>
    <col min="10509" max="10509" width="8.7109375" style="2" customWidth="1"/>
    <col min="10510" max="10510" width="8" style="2" customWidth="1"/>
    <col min="10511" max="10752" width="11.42578125" style="2"/>
    <col min="10753" max="10756" width="0.85546875" style="2" customWidth="1"/>
    <col min="10757" max="10757" width="36.28515625" style="2" customWidth="1"/>
    <col min="10758" max="10758" width="8" style="2" customWidth="1"/>
    <col min="10759" max="10759" width="8.7109375" style="2" customWidth="1"/>
    <col min="10760" max="10761" width="8" style="2" customWidth="1"/>
    <col min="10762" max="10762" width="8.7109375" style="2" customWidth="1"/>
    <col min="10763" max="10764" width="8" style="2" customWidth="1"/>
    <col min="10765" max="10765" width="8.7109375" style="2" customWidth="1"/>
    <col min="10766" max="10766" width="8" style="2" customWidth="1"/>
    <col min="10767" max="11008" width="11.42578125" style="2"/>
    <col min="11009" max="11012" width="0.85546875" style="2" customWidth="1"/>
    <col min="11013" max="11013" width="36.28515625" style="2" customWidth="1"/>
    <col min="11014" max="11014" width="8" style="2" customWidth="1"/>
    <col min="11015" max="11015" width="8.7109375" style="2" customWidth="1"/>
    <col min="11016" max="11017" width="8" style="2" customWidth="1"/>
    <col min="11018" max="11018" width="8.7109375" style="2" customWidth="1"/>
    <col min="11019" max="11020" width="8" style="2" customWidth="1"/>
    <col min="11021" max="11021" width="8.7109375" style="2" customWidth="1"/>
    <col min="11022" max="11022" width="8" style="2" customWidth="1"/>
    <col min="11023" max="11264" width="11.42578125" style="2"/>
    <col min="11265" max="11268" width="0.85546875" style="2" customWidth="1"/>
    <col min="11269" max="11269" width="36.28515625" style="2" customWidth="1"/>
    <col min="11270" max="11270" width="8" style="2" customWidth="1"/>
    <col min="11271" max="11271" width="8.7109375" style="2" customWidth="1"/>
    <col min="11272" max="11273" width="8" style="2" customWidth="1"/>
    <col min="11274" max="11274" width="8.7109375" style="2" customWidth="1"/>
    <col min="11275" max="11276" width="8" style="2" customWidth="1"/>
    <col min="11277" max="11277" width="8.7109375" style="2" customWidth="1"/>
    <col min="11278" max="11278" width="8" style="2" customWidth="1"/>
    <col min="11279" max="11520" width="11.42578125" style="2"/>
    <col min="11521" max="11524" width="0.85546875" style="2" customWidth="1"/>
    <col min="11525" max="11525" width="36.28515625" style="2" customWidth="1"/>
    <col min="11526" max="11526" width="8" style="2" customWidth="1"/>
    <col min="11527" max="11527" width="8.7109375" style="2" customWidth="1"/>
    <col min="11528" max="11529" width="8" style="2" customWidth="1"/>
    <col min="11530" max="11530" width="8.7109375" style="2" customWidth="1"/>
    <col min="11531" max="11532" width="8" style="2" customWidth="1"/>
    <col min="11533" max="11533" width="8.7109375" style="2" customWidth="1"/>
    <col min="11534" max="11534" width="8" style="2" customWidth="1"/>
    <col min="11535" max="11776" width="11.42578125" style="2"/>
    <col min="11777" max="11780" width="0.85546875" style="2" customWidth="1"/>
    <col min="11781" max="11781" width="36.28515625" style="2" customWidth="1"/>
    <col min="11782" max="11782" width="8" style="2" customWidth="1"/>
    <col min="11783" max="11783" width="8.7109375" style="2" customWidth="1"/>
    <col min="11784" max="11785" width="8" style="2" customWidth="1"/>
    <col min="11786" max="11786" width="8.7109375" style="2" customWidth="1"/>
    <col min="11787" max="11788" width="8" style="2" customWidth="1"/>
    <col min="11789" max="11789" width="8.7109375" style="2" customWidth="1"/>
    <col min="11790" max="11790" width="8" style="2" customWidth="1"/>
    <col min="11791" max="12032" width="11.42578125" style="2"/>
    <col min="12033" max="12036" width="0.85546875" style="2" customWidth="1"/>
    <col min="12037" max="12037" width="36.28515625" style="2" customWidth="1"/>
    <col min="12038" max="12038" width="8" style="2" customWidth="1"/>
    <col min="12039" max="12039" width="8.7109375" style="2" customWidth="1"/>
    <col min="12040" max="12041" width="8" style="2" customWidth="1"/>
    <col min="12042" max="12042" width="8.7109375" style="2" customWidth="1"/>
    <col min="12043" max="12044" width="8" style="2" customWidth="1"/>
    <col min="12045" max="12045" width="8.7109375" style="2" customWidth="1"/>
    <col min="12046" max="12046" width="8" style="2" customWidth="1"/>
    <col min="12047" max="12288" width="11.42578125" style="2"/>
    <col min="12289" max="12292" width="0.85546875" style="2" customWidth="1"/>
    <col min="12293" max="12293" width="36.28515625" style="2" customWidth="1"/>
    <col min="12294" max="12294" width="8" style="2" customWidth="1"/>
    <col min="12295" max="12295" width="8.7109375" style="2" customWidth="1"/>
    <col min="12296" max="12297" width="8" style="2" customWidth="1"/>
    <col min="12298" max="12298" width="8.7109375" style="2" customWidth="1"/>
    <col min="12299" max="12300" width="8" style="2" customWidth="1"/>
    <col min="12301" max="12301" width="8.7109375" style="2" customWidth="1"/>
    <col min="12302" max="12302" width="8" style="2" customWidth="1"/>
    <col min="12303" max="12544" width="11.42578125" style="2"/>
    <col min="12545" max="12548" width="0.85546875" style="2" customWidth="1"/>
    <col min="12549" max="12549" width="36.28515625" style="2" customWidth="1"/>
    <col min="12550" max="12550" width="8" style="2" customWidth="1"/>
    <col min="12551" max="12551" width="8.7109375" style="2" customWidth="1"/>
    <col min="12552" max="12553" width="8" style="2" customWidth="1"/>
    <col min="12554" max="12554" width="8.7109375" style="2" customWidth="1"/>
    <col min="12555" max="12556" width="8" style="2" customWidth="1"/>
    <col min="12557" max="12557" width="8.7109375" style="2" customWidth="1"/>
    <col min="12558" max="12558" width="8" style="2" customWidth="1"/>
    <col min="12559" max="12800" width="11.42578125" style="2"/>
    <col min="12801" max="12804" width="0.85546875" style="2" customWidth="1"/>
    <col min="12805" max="12805" width="36.28515625" style="2" customWidth="1"/>
    <col min="12806" max="12806" width="8" style="2" customWidth="1"/>
    <col min="12807" max="12807" width="8.7109375" style="2" customWidth="1"/>
    <col min="12808" max="12809" width="8" style="2" customWidth="1"/>
    <col min="12810" max="12810" width="8.7109375" style="2" customWidth="1"/>
    <col min="12811" max="12812" width="8" style="2" customWidth="1"/>
    <col min="12813" max="12813" width="8.7109375" style="2" customWidth="1"/>
    <col min="12814" max="12814" width="8" style="2" customWidth="1"/>
    <col min="12815" max="13056" width="11.42578125" style="2"/>
    <col min="13057" max="13060" width="0.85546875" style="2" customWidth="1"/>
    <col min="13061" max="13061" width="36.28515625" style="2" customWidth="1"/>
    <col min="13062" max="13062" width="8" style="2" customWidth="1"/>
    <col min="13063" max="13063" width="8.7109375" style="2" customWidth="1"/>
    <col min="13064" max="13065" width="8" style="2" customWidth="1"/>
    <col min="13066" max="13066" width="8.7109375" style="2" customWidth="1"/>
    <col min="13067" max="13068" width="8" style="2" customWidth="1"/>
    <col min="13069" max="13069" width="8.7109375" style="2" customWidth="1"/>
    <col min="13070" max="13070" width="8" style="2" customWidth="1"/>
    <col min="13071" max="13312" width="11.42578125" style="2"/>
    <col min="13313" max="13316" width="0.85546875" style="2" customWidth="1"/>
    <col min="13317" max="13317" width="36.28515625" style="2" customWidth="1"/>
    <col min="13318" max="13318" width="8" style="2" customWidth="1"/>
    <col min="13319" max="13319" width="8.7109375" style="2" customWidth="1"/>
    <col min="13320" max="13321" width="8" style="2" customWidth="1"/>
    <col min="13322" max="13322" width="8.7109375" style="2" customWidth="1"/>
    <col min="13323" max="13324" width="8" style="2" customWidth="1"/>
    <col min="13325" max="13325" width="8.7109375" style="2" customWidth="1"/>
    <col min="13326" max="13326" width="8" style="2" customWidth="1"/>
    <col min="13327" max="13568" width="11.42578125" style="2"/>
    <col min="13569" max="13572" width="0.85546875" style="2" customWidth="1"/>
    <col min="13573" max="13573" width="36.28515625" style="2" customWidth="1"/>
    <col min="13574" max="13574" width="8" style="2" customWidth="1"/>
    <col min="13575" max="13575" width="8.7109375" style="2" customWidth="1"/>
    <col min="13576" max="13577" width="8" style="2" customWidth="1"/>
    <col min="13578" max="13578" width="8.7109375" style="2" customWidth="1"/>
    <col min="13579" max="13580" width="8" style="2" customWidth="1"/>
    <col min="13581" max="13581" width="8.7109375" style="2" customWidth="1"/>
    <col min="13582" max="13582" width="8" style="2" customWidth="1"/>
    <col min="13583" max="13824" width="11.42578125" style="2"/>
    <col min="13825" max="13828" width="0.85546875" style="2" customWidth="1"/>
    <col min="13829" max="13829" width="36.28515625" style="2" customWidth="1"/>
    <col min="13830" max="13830" width="8" style="2" customWidth="1"/>
    <col min="13831" max="13831" width="8.7109375" style="2" customWidth="1"/>
    <col min="13832" max="13833" width="8" style="2" customWidth="1"/>
    <col min="13834" max="13834" width="8.7109375" style="2" customWidth="1"/>
    <col min="13835" max="13836" width="8" style="2" customWidth="1"/>
    <col min="13837" max="13837" width="8.7109375" style="2" customWidth="1"/>
    <col min="13838" max="13838" width="8" style="2" customWidth="1"/>
    <col min="13839" max="14080" width="11.42578125" style="2"/>
    <col min="14081" max="14084" width="0.85546875" style="2" customWidth="1"/>
    <col min="14085" max="14085" width="36.28515625" style="2" customWidth="1"/>
    <col min="14086" max="14086" width="8" style="2" customWidth="1"/>
    <col min="14087" max="14087" width="8.7109375" style="2" customWidth="1"/>
    <col min="14088" max="14089" width="8" style="2" customWidth="1"/>
    <col min="14090" max="14090" width="8.7109375" style="2" customWidth="1"/>
    <col min="14091" max="14092" width="8" style="2" customWidth="1"/>
    <col min="14093" max="14093" width="8.7109375" style="2" customWidth="1"/>
    <col min="14094" max="14094" width="8" style="2" customWidth="1"/>
    <col min="14095" max="14336" width="11.42578125" style="2"/>
    <col min="14337" max="14340" width="0.85546875" style="2" customWidth="1"/>
    <col min="14341" max="14341" width="36.28515625" style="2" customWidth="1"/>
    <col min="14342" max="14342" width="8" style="2" customWidth="1"/>
    <col min="14343" max="14343" width="8.7109375" style="2" customWidth="1"/>
    <col min="14344" max="14345" width="8" style="2" customWidth="1"/>
    <col min="14346" max="14346" width="8.7109375" style="2" customWidth="1"/>
    <col min="14347" max="14348" width="8" style="2" customWidth="1"/>
    <col min="14349" max="14349" width="8.7109375" style="2" customWidth="1"/>
    <col min="14350" max="14350" width="8" style="2" customWidth="1"/>
    <col min="14351" max="14592" width="11.42578125" style="2"/>
    <col min="14593" max="14596" width="0.85546875" style="2" customWidth="1"/>
    <col min="14597" max="14597" width="36.28515625" style="2" customWidth="1"/>
    <col min="14598" max="14598" width="8" style="2" customWidth="1"/>
    <col min="14599" max="14599" width="8.7109375" style="2" customWidth="1"/>
    <col min="14600" max="14601" width="8" style="2" customWidth="1"/>
    <col min="14602" max="14602" width="8.7109375" style="2" customWidth="1"/>
    <col min="14603" max="14604" width="8" style="2" customWidth="1"/>
    <col min="14605" max="14605" width="8.7109375" style="2" customWidth="1"/>
    <col min="14606" max="14606" width="8" style="2" customWidth="1"/>
    <col min="14607" max="14848" width="11.42578125" style="2"/>
    <col min="14849" max="14852" width="0.85546875" style="2" customWidth="1"/>
    <col min="14853" max="14853" width="36.28515625" style="2" customWidth="1"/>
    <col min="14854" max="14854" width="8" style="2" customWidth="1"/>
    <col min="14855" max="14855" width="8.7109375" style="2" customWidth="1"/>
    <col min="14856" max="14857" width="8" style="2" customWidth="1"/>
    <col min="14858" max="14858" width="8.7109375" style="2" customWidth="1"/>
    <col min="14859" max="14860" width="8" style="2" customWidth="1"/>
    <col min="14861" max="14861" width="8.7109375" style="2" customWidth="1"/>
    <col min="14862" max="14862" width="8" style="2" customWidth="1"/>
    <col min="14863" max="15104" width="11.42578125" style="2"/>
    <col min="15105" max="15108" width="0.85546875" style="2" customWidth="1"/>
    <col min="15109" max="15109" width="36.28515625" style="2" customWidth="1"/>
    <col min="15110" max="15110" width="8" style="2" customWidth="1"/>
    <col min="15111" max="15111" width="8.7109375" style="2" customWidth="1"/>
    <col min="15112" max="15113" width="8" style="2" customWidth="1"/>
    <col min="15114" max="15114" width="8.7109375" style="2" customWidth="1"/>
    <col min="15115" max="15116" width="8" style="2" customWidth="1"/>
    <col min="15117" max="15117" width="8.7109375" style="2" customWidth="1"/>
    <col min="15118" max="15118" width="8" style="2" customWidth="1"/>
    <col min="15119" max="15360" width="11.42578125" style="2"/>
    <col min="15361" max="15364" width="0.85546875" style="2" customWidth="1"/>
    <col min="15365" max="15365" width="36.28515625" style="2" customWidth="1"/>
    <col min="15366" max="15366" width="8" style="2" customWidth="1"/>
    <col min="15367" max="15367" width="8.7109375" style="2" customWidth="1"/>
    <col min="15368" max="15369" width="8" style="2" customWidth="1"/>
    <col min="15370" max="15370" width="8.7109375" style="2" customWidth="1"/>
    <col min="15371" max="15372" width="8" style="2" customWidth="1"/>
    <col min="15373" max="15373" width="8.7109375" style="2" customWidth="1"/>
    <col min="15374" max="15374" width="8" style="2" customWidth="1"/>
    <col min="15375" max="15616" width="11.42578125" style="2"/>
    <col min="15617" max="15620" width="0.85546875" style="2" customWidth="1"/>
    <col min="15621" max="15621" width="36.28515625" style="2" customWidth="1"/>
    <col min="15622" max="15622" width="8" style="2" customWidth="1"/>
    <col min="15623" max="15623" width="8.7109375" style="2" customWidth="1"/>
    <col min="15624" max="15625" width="8" style="2" customWidth="1"/>
    <col min="15626" max="15626" width="8.7109375" style="2" customWidth="1"/>
    <col min="15627" max="15628" width="8" style="2" customWidth="1"/>
    <col min="15629" max="15629" width="8.7109375" style="2" customWidth="1"/>
    <col min="15630" max="15630" width="8" style="2" customWidth="1"/>
    <col min="15631" max="15872" width="11.42578125" style="2"/>
    <col min="15873" max="15876" width="0.85546875" style="2" customWidth="1"/>
    <col min="15877" max="15877" width="36.28515625" style="2" customWidth="1"/>
    <col min="15878" max="15878" width="8" style="2" customWidth="1"/>
    <col min="15879" max="15879" width="8.7109375" style="2" customWidth="1"/>
    <col min="15880" max="15881" width="8" style="2" customWidth="1"/>
    <col min="15882" max="15882" width="8.7109375" style="2" customWidth="1"/>
    <col min="15883" max="15884" width="8" style="2" customWidth="1"/>
    <col min="15885" max="15885" width="8.7109375" style="2" customWidth="1"/>
    <col min="15886" max="15886" width="8" style="2" customWidth="1"/>
    <col min="15887" max="16128" width="11.42578125" style="2"/>
    <col min="16129" max="16132" width="0.85546875" style="2" customWidth="1"/>
    <col min="16133" max="16133" width="36.28515625" style="2" customWidth="1"/>
    <col min="16134" max="16134" width="8" style="2" customWidth="1"/>
    <col min="16135" max="16135" width="8.7109375" style="2" customWidth="1"/>
    <col min="16136" max="16137" width="8" style="2" customWidth="1"/>
    <col min="16138" max="16138" width="8.7109375" style="2" customWidth="1"/>
    <col min="16139" max="16140" width="8" style="2" customWidth="1"/>
    <col min="16141" max="16141" width="8.7109375" style="2" customWidth="1"/>
    <col min="16142" max="16142" width="8" style="2" customWidth="1"/>
    <col min="16143" max="16384" width="11.42578125" style="2"/>
  </cols>
  <sheetData>
    <row r="1" spans="1:16" ht="18" customHeight="1" x14ac:dyDescent="0.2">
      <c r="A1" s="59" t="s">
        <v>62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6" ht="18" customHeight="1" x14ac:dyDescent="0.2">
      <c r="A2" s="61" t="s">
        <v>61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12.2" customHeight="1" x14ac:dyDescent="0.2">
      <c r="A3" s="3"/>
      <c r="B3" s="3"/>
      <c r="C3" s="3"/>
      <c r="D3" s="3"/>
      <c r="E3" s="3"/>
      <c r="F3" s="43"/>
      <c r="G3" s="4"/>
      <c r="H3" s="4"/>
      <c r="I3" s="4"/>
      <c r="J3" s="4"/>
      <c r="K3" s="4"/>
      <c r="L3" s="4"/>
      <c r="M3" s="4"/>
      <c r="N3" s="4"/>
      <c r="O3" s="4"/>
    </row>
    <row r="4" spans="1:16" ht="24.95" customHeight="1" x14ac:dyDescent="0.2">
      <c r="A4" s="62" t="s">
        <v>0</v>
      </c>
      <c r="B4" s="62"/>
      <c r="C4" s="62"/>
      <c r="D4" s="62"/>
      <c r="E4" s="62"/>
      <c r="F4" s="54" t="s">
        <v>1</v>
      </c>
      <c r="G4" s="55"/>
      <c r="H4" s="55"/>
      <c r="I4" s="55"/>
      <c r="J4" s="55"/>
      <c r="K4" s="55"/>
      <c r="L4" s="55"/>
      <c r="M4" s="55"/>
      <c r="N4" s="55"/>
      <c r="O4" s="56"/>
    </row>
    <row r="5" spans="1:16" ht="24.95" customHeight="1" x14ac:dyDescent="0.2">
      <c r="A5" s="62"/>
      <c r="B5" s="62"/>
      <c r="C5" s="62"/>
      <c r="D5" s="62"/>
      <c r="E5" s="62"/>
      <c r="F5" s="57" t="s">
        <v>2</v>
      </c>
      <c r="G5" s="63">
        <v>2022</v>
      </c>
      <c r="H5" s="64"/>
      <c r="I5" s="64"/>
      <c r="J5" s="63">
        <v>2023</v>
      </c>
      <c r="K5" s="64"/>
      <c r="L5" s="64"/>
      <c r="M5" s="63">
        <v>2024</v>
      </c>
      <c r="N5" s="64"/>
      <c r="O5" s="64"/>
    </row>
    <row r="6" spans="1:16" ht="24.95" customHeight="1" x14ac:dyDescent="0.2">
      <c r="A6" s="62"/>
      <c r="B6" s="62"/>
      <c r="C6" s="62"/>
      <c r="D6" s="62"/>
      <c r="E6" s="62"/>
      <c r="F6" s="58"/>
      <c r="G6" s="37" t="s">
        <v>2</v>
      </c>
      <c r="H6" s="37" t="s">
        <v>3</v>
      </c>
      <c r="I6" s="37" t="s">
        <v>4</v>
      </c>
      <c r="J6" s="37" t="s">
        <v>2</v>
      </c>
      <c r="K6" s="37" t="s">
        <v>5</v>
      </c>
      <c r="L6" s="37" t="s">
        <v>6</v>
      </c>
      <c r="M6" s="37" t="s">
        <v>2</v>
      </c>
      <c r="N6" s="37" t="s">
        <v>7</v>
      </c>
      <c r="O6" s="37" t="s">
        <v>8</v>
      </c>
    </row>
    <row r="7" spans="1:16" ht="12.6" customHeight="1" x14ac:dyDescent="0.2">
      <c r="A7" s="5"/>
      <c r="B7" s="5"/>
      <c r="C7" s="5"/>
      <c r="D7" s="5"/>
      <c r="E7" s="5"/>
      <c r="F7" s="44"/>
      <c r="G7" s="6"/>
      <c r="H7" s="6"/>
      <c r="I7" s="7"/>
      <c r="J7" s="6"/>
      <c r="K7" s="6"/>
      <c r="L7" s="7"/>
      <c r="M7" s="6"/>
      <c r="N7" s="6"/>
      <c r="O7" s="7"/>
    </row>
    <row r="8" spans="1:16" s="11" customFormat="1" ht="30" customHeight="1" x14ac:dyDescent="0.2">
      <c r="A8" s="51" t="s">
        <v>9</v>
      </c>
      <c r="B8" s="51"/>
      <c r="C8" s="51"/>
      <c r="D8" s="51"/>
      <c r="E8" s="51"/>
      <c r="F8" s="42">
        <f>SUM(F9,F57)</f>
        <v>21417</v>
      </c>
      <c r="G8" s="42">
        <f t="shared" ref="G8:O8" si="0">SUM(G9,G57)</f>
        <v>7624</v>
      </c>
      <c r="H8" s="42">
        <f t="shared" si="0"/>
        <v>3270</v>
      </c>
      <c r="I8" s="42">
        <f t="shared" si="0"/>
        <v>4354</v>
      </c>
      <c r="J8" s="42">
        <f t="shared" si="0"/>
        <v>6879</v>
      </c>
      <c r="K8" s="42">
        <f t="shared" si="0"/>
        <v>2899</v>
      </c>
      <c r="L8" s="42">
        <f t="shared" si="0"/>
        <v>3980</v>
      </c>
      <c r="M8" s="42">
        <f t="shared" si="0"/>
        <v>6914</v>
      </c>
      <c r="N8" s="42">
        <f t="shared" si="0"/>
        <v>2848</v>
      </c>
      <c r="O8" s="50">
        <f t="shared" si="0"/>
        <v>4066</v>
      </c>
      <c r="P8" s="10"/>
    </row>
    <row r="9" spans="1:16" s="11" customFormat="1" ht="32.450000000000003" customHeight="1" x14ac:dyDescent="0.2">
      <c r="A9" s="52" t="s">
        <v>10</v>
      </c>
      <c r="B9" s="52"/>
      <c r="C9" s="52"/>
      <c r="D9" s="52"/>
      <c r="E9" s="52"/>
      <c r="F9" s="42">
        <f>SUM(F10,F44,F56)</f>
        <v>18166</v>
      </c>
      <c r="G9" s="42">
        <f t="shared" ref="G9:O9" si="1">SUM(G10,G44,G56)</f>
        <v>6572</v>
      </c>
      <c r="H9" s="42">
        <f t="shared" si="1"/>
        <v>2850</v>
      </c>
      <c r="I9" s="42">
        <f t="shared" si="1"/>
        <v>3722</v>
      </c>
      <c r="J9" s="42">
        <f t="shared" si="1"/>
        <v>5940</v>
      </c>
      <c r="K9" s="42">
        <f t="shared" si="1"/>
        <v>2587</v>
      </c>
      <c r="L9" s="42">
        <f t="shared" si="1"/>
        <v>3353</v>
      </c>
      <c r="M9" s="42">
        <f t="shared" si="1"/>
        <v>5654</v>
      </c>
      <c r="N9" s="42">
        <f t="shared" si="1"/>
        <v>2446</v>
      </c>
      <c r="O9" s="50">
        <f t="shared" si="1"/>
        <v>3208</v>
      </c>
      <c r="P9" s="10"/>
    </row>
    <row r="10" spans="1:16" s="11" customFormat="1" ht="32.450000000000003" customHeight="1" x14ac:dyDescent="0.2">
      <c r="A10" s="39"/>
      <c r="B10" s="39" t="s">
        <v>11</v>
      </c>
      <c r="C10" s="39"/>
      <c r="D10" s="39"/>
      <c r="E10" s="39"/>
      <c r="F10" s="42">
        <f>SUM(F11,F38)</f>
        <v>16591</v>
      </c>
      <c r="G10" s="42">
        <f t="shared" ref="G10:O10" si="2">SUM(G11,G38)</f>
        <v>6060</v>
      </c>
      <c r="H10" s="42">
        <f t="shared" si="2"/>
        <v>2574</v>
      </c>
      <c r="I10" s="42">
        <f t="shared" si="2"/>
        <v>3486</v>
      </c>
      <c r="J10" s="42">
        <f t="shared" si="2"/>
        <v>5362</v>
      </c>
      <c r="K10" s="42">
        <f t="shared" si="2"/>
        <v>2277</v>
      </c>
      <c r="L10" s="42">
        <f t="shared" si="2"/>
        <v>3085</v>
      </c>
      <c r="M10" s="42">
        <f t="shared" si="2"/>
        <v>5169</v>
      </c>
      <c r="N10" s="42">
        <f t="shared" si="2"/>
        <v>2198</v>
      </c>
      <c r="O10" s="50">
        <f t="shared" si="2"/>
        <v>2971</v>
      </c>
      <c r="P10" s="10"/>
    </row>
    <row r="11" spans="1:16" s="11" customFormat="1" ht="24.95" customHeight="1" x14ac:dyDescent="0.2">
      <c r="A11" s="39"/>
      <c r="B11" s="39"/>
      <c r="C11" s="13" t="s">
        <v>12</v>
      </c>
      <c r="E11" s="39"/>
      <c r="F11" s="42">
        <f>SUM(F12:F37)</f>
        <v>16451</v>
      </c>
      <c r="G11" s="42">
        <f t="shared" ref="G11:O11" si="3">SUM(G12:G37)</f>
        <v>6034</v>
      </c>
      <c r="H11" s="42">
        <f t="shared" si="3"/>
        <v>2562</v>
      </c>
      <c r="I11" s="42">
        <f t="shared" si="3"/>
        <v>3472</v>
      </c>
      <c r="J11" s="42">
        <f t="shared" si="3"/>
        <v>5297</v>
      </c>
      <c r="K11" s="42">
        <f t="shared" si="3"/>
        <v>2244</v>
      </c>
      <c r="L11" s="42">
        <f t="shared" si="3"/>
        <v>3053</v>
      </c>
      <c r="M11" s="42">
        <f t="shared" si="3"/>
        <v>5120</v>
      </c>
      <c r="N11" s="42">
        <f t="shared" si="3"/>
        <v>2172</v>
      </c>
      <c r="O11" s="50">
        <f t="shared" si="3"/>
        <v>2948</v>
      </c>
      <c r="P11" s="10"/>
    </row>
    <row r="12" spans="1:16" s="15" customFormat="1" ht="20.100000000000001" customHeight="1" x14ac:dyDescent="0.2">
      <c r="A12" s="12"/>
      <c r="B12" s="12"/>
      <c r="C12" s="12"/>
      <c r="D12" s="14" t="s">
        <v>13</v>
      </c>
      <c r="F12" s="45">
        <f>SUM(G12,J12,M12)</f>
        <v>343</v>
      </c>
      <c r="G12" s="8">
        <f>SUM(H12:I12)</f>
        <v>116</v>
      </c>
      <c r="H12" s="16">
        <v>46</v>
      </c>
      <c r="I12" s="16">
        <v>70</v>
      </c>
      <c r="J12" s="8">
        <f>SUM(K12:L12)</f>
        <v>116</v>
      </c>
      <c r="K12" s="17">
        <v>41</v>
      </c>
      <c r="L12" s="18">
        <v>75</v>
      </c>
      <c r="M12" s="8">
        <f>SUM(N12:O12)</f>
        <v>111</v>
      </c>
      <c r="N12" s="17">
        <v>42</v>
      </c>
      <c r="O12" s="20">
        <v>69</v>
      </c>
      <c r="P12" s="19"/>
    </row>
    <row r="13" spans="1:16" s="15" customFormat="1" ht="20.100000000000001" customHeight="1" x14ac:dyDescent="0.2">
      <c r="A13" s="12"/>
      <c r="B13" s="12"/>
      <c r="C13" s="12"/>
      <c r="D13" s="14" t="s">
        <v>14</v>
      </c>
      <c r="F13" s="45">
        <f t="shared" ref="F13:F43" si="4">SUM(G13,J13,M13)</f>
        <v>1709</v>
      </c>
      <c r="G13" s="8">
        <f t="shared" ref="G13:G37" si="5">SUM(H13:I13)</f>
        <v>566</v>
      </c>
      <c r="H13" s="16">
        <v>219</v>
      </c>
      <c r="I13" s="16">
        <v>347</v>
      </c>
      <c r="J13" s="8">
        <f t="shared" ref="J13:J37" si="6">SUM(K13:L13)</f>
        <v>578</v>
      </c>
      <c r="K13" s="17">
        <v>213</v>
      </c>
      <c r="L13" s="18">
        <v>365</v>
      </c>
      <c r="M13" s="8">
        <f t="shared" ref="M13:M43" si="7">SUM(N13:O13)</f>
        <v>565</v>
      </c>
      <c r="N13" s="17">
        <v>208</v>
      </c>
      <c r="O13" s="20">
        <v>357</v>
      </c>
      <c r="P13" s="19"/>
    </row>
    <row r="14" spans="1:16" s="15" customFormat="1" ht="20.100000000000001" customHeight="1" x14ac:dyDescent="0.2">
      <c r="A14" s="12"/>
      <c r="B14" s="12"/>
      <c r="C14" s="12"/>
      <c r="D14" s="14" t="s">
        <v>15</v>
      </c>
      <c r="F14" s="45">
        <f t="shared" si="4"/>
        <v>63</v>
      </c>
      <c r="G14" s="8">
        <f>SUM(H14:I14)</f>
        <v>19</v>
      </c>
      <c r="H14" s="16">
        <v>7</v>
      </c>
      <c r="I14" s="16">
        <v>12</v>
      </c>
      <c r="J14" s="8">
        <f>SUM(K14:L14)</f>
        <v>21</v>
      </c>
      <c r="K14" s="16">
        <v>7</v>
      </c>
      <c r="L14" s="16">
        <v>14</v>
      </c>
      <c r="M14" s="8">
        <f t="shared" si="7"/>
        <v>23</v>
      </c>
      <c r="N14" s="17">
        <v>8</v>
      </c>
      <c r="O14" s="20">
        <v>15</v>
      </c>
      <c r="P14" s="19"/>
    </row>
    <row r="15" spans="1:16" s="15" customFormat="1" ht="20.100000000000001" customHeight="1" x14ac:dyDescent="0.2">
      <c r="A15" s="12"/>
      <c r="B15" s="12"/>
      <c r="C15" s="12"/>
      <c r="D15" s="14" t="s">
        <v>16</v>
      </c>
      <c r="F15" s="45">
        <f t="shared" si="4"/>
        <v>20</v>
      </c>
      <c r="G15" s="8">
        <f>SUM(H15:I15)</f>
        <v>6</v>
      </c>
      <c r="H15" s="16">
        <v>6</v>
      </c>
      <c r="I15" s="16">
        <v>0</v>
      </c>
      <c r="J15" s="8">
        <f>SUM(K15:L15)</f>
        <v>5</v>
      </c>
      <c r="K15" s="16">
        <v>5</v>
      </c>
      <c r="L15" s="16" t="s">
        <v>52</v>
      </c>
      <c r="M15" s="8">
        <f t="shared" si="7"/>
        <v>9</v>
      </c>
      <c r="N15" s="17">
        <v>8</v>
      </c>
      <c r="O15" s="20">
        <v>1</v>
      </c>
      <c r="P15" s="19"/>
    </row>
    <row r="16" spans="1:16" s="15" customFormat="1" ht="20.100000000000001" customHeight="1" x14ac:dyDescent="0.2">
      <c r="A16" s="12"/>
      <c r="B16" s="12"/>
      <c r="C16" s="12"/>
      <c r="D16" s="14" t="s">
        <v>48</v>
      </c>
      <c r="F16" s="45">
        <f t="shared" si="4"/>
        <v>2123</v>
      </c>
      <c r="G16" s="8">
        <f>SUM(H16:I16)</f>
        <v>792</v>
      </c>
      <c r="H16" s="16">
        <v>570</v>
      </c>
      <c r="I16" s="16">
        <v>222</v>
      </c>
      <c r="J16" s="8">
        <f>SUM(K16:L16)</f>
        <v>706</v>
      </c>
      <c r="K16" s="16">
        <v>501</v>
      </c>
      <c r="L16" s="16">
        <v>205</v>
      </c>
      <c r="M16" s="8">
        <f t="shared" si="7"/>
        <v>625</v>
      </c>
      <c r="N16" s="17">
        <v>439</v>
      </c>
      <c r="O16" s="20">
        <v>186</v>
      </c>
      <c r="P16" s="19"/>
    </row>
    <row r="17" spans="1:16" s="15" customFormat="1" ht="20.100000000000001" customHeight="1" x14ac:dyDescent="0.2">
      <c r="A17" s="12"/>
      <c r="B17" s="12"/>
      <c r="C17" s="12"/>
      <c r="D17" s="14" t="s">
        <v>17</v>
      </c>
      <c r="F17" s="45">
        <f t="shared" si="4"/>
        <v>14</v>
      </c>
      <c r="G17" s="8">
        <f>SUM(H17:I17)</f>
        <v>5</v>
      </c>
      <c r="H17" s="18">
        <v>5</v>
      </c>
      <c r="I17" s="18">
        <v>0</v>
      </c>
      <c r="J17" s="8">
        <f>SUM(K17:L17)</f>
        <v>5</v>
      </c>
      <c r="K17" s="16">
        <v>5</v>
      </c>
      <c r="L17" s="16" t="s">
        <v>52</v>
      </c>
      <c r="M17" s="8">
        <f t="shared" si="7"/>
        <v>4</v>
      </c>
      <c r="N17" s="17">
        <v>3</v>
      </c>
      <c r="O17" s="20">
        <v>1</v>
      </c>
      <c r="P17" s="19"/>
    </row>
    <row r="18" spans="1:16" s="15" customFormat="1" ht="20.100000000000001" customHeight="1" x14ac:dyDescent="0.2">
      <c r="A18" s="12"/>
      <c r="B18" s="12"/>
      <c r="C18" s="12"/>
      <c r="D18" s="13" t="s">
        <v>18</v>
      </c>
      <c r="E18" s="21"/>
      <c r="F18" s="45">
        <f t="shared" si="4"/>
        <v>427</v>
      </c>
      <c r="G18" s="8">
        <f t="shared" si="5"/>
        <v>163</v>
      </c>
      <c r="H18" s="18">
        <v>28</v>
      </c>
      <c r="I18" s="18">
        <v>135</v>
      </c>
      <c r="J18" s="8">
        <f t="shared" si="6"/>
        <v>129</v>
      </c>
      <c r="K18" s="20">
        <v>29</v>
      </c>
      <c r="L18" s="18">
        <v>100</v>
      </c>
      <c r="M18" s="8">
        <f t="shared" si="7"/>
        <v>135</v>
      </c>
      <c r="N18" s="17">
        <v>28</v>
      </c>
      <c r="O18" s="20">
        <v>107</v>
      </c>
      <c r="P18" s="19"/>
    </row>
    <row r="19" spans="1:16" s="15" customFormat="1" ht="20.100000000000001" customHeight="1" x14ac:dyDescent="0.2">
      <c r="A19" s="12"/>
      <c r="B19" s="12"/>
      <c r="C19" s="12"/>
      <c r="D19" s="14" t="s">
        <v>19</v>
      </c>
      <c r="F19" s="45">
        <f t="shared" si="4"/>
        <v>70</v>
      </c>
      <c r="G19" s="8">
        <f t="shared" si="5"/>
        <v>26</v>
      </c>
      <c r="H19" s="16">
        <v>4</v>
      </c>
      <c r="I19" s="16">
        <v>22</v>
      </c>
      <c r="J19" s="8">
        <f t="shared" si="6"/>
        <v>20</v>
      </c>
      <c r="K19" s="17">
        <v>2</v>
      </c>
      <c r="L19" s="18">
        <v>18</v>
      </c>
      <c r="M19" s="8">
        <f t="shared" si="7"/>
        <v>24</v>
      </c>
      <c r="N19" s="17">
        <v>3</v>
      </c>
      <c r="O19" s="20">
        <v>21</v>
      </c>
      <c r="P19" s="19"/>
    </row>
    <row r="20" spans="1:16" s="15" customFormat="1" ht="20.100000000000001" customHeight="1" x14ac:dyDescent="0.2">
      <c r="A20" s="12"/>
      <c r="B20" s="12"/>
      <c r="C20" s="12"/>
      <c r="D20" s="14" t="s">
        <v>20</v>
      </c>
      <c r="F20" s="45">
        <f t="shared" si="4"/>
        <v>120</v>
      </c>
      <c r="G20" s="8">
        <f t="shared" si="5"/>
        <v>36</v>
      </c>
      <c r="H20" s="16">
        <v>9</v>
      </c>
      <c r="I20" s="16">
        <v>27</v>
      </c>
      <c r="J20" s="8">
        <f t="shared" si="6"/>
        <v>42</v>
      </c>
      <c r="K20" s="17">
        <v>10</v>
      </c>
      <c r="L20" s="18">
        <v>32</v>
      </c>
      <c r="M20" s="8">
        <f t="shared" si="7"/>
        <v>42</v>
      </c>
      <c r="N20" s="17">
        <v>8</v>
      </c>
      <c r="O20" s="20">
        <v>34</v>
      </c>
      <c r="P20" s="19"/>
    </row>
    <row r="21" spans="1:16" s="15" customFormat="1" ht="20.100000000000001" customHeight="1" x14ac:dyDescent="0.2">
      <c r="A21" s="12"/>
      <c r="B21" s="12"/>
      <c r="C21" s="12"/>
      <c r="D21" s="14" t="s">
        <v>21</v>
      </c>
      <c r="E21" s="21"/>
      <c r="F21" s="45"/>
      <c r="G21" s="8"/>
      <c r="H21" s="16"/>
      <c r="I21" s="16"/>
      <c r="J21" s="8"/>
      <c r="K21" s="17"/>
      <c r="L21" s="18"/>
      <c r="M21" s="8"/>
      <c r="N21" s="17"/>
      <c r="O21" s="20"/>
      <c r="P21" s="19"/>
    </row>
    <row r="22" spans="1:16" s="15" customFormat="1" ht="15" customHeight="1" x14ac:dyDescent="0.2">
      <c r="A22" s="12"/>
      <c r="B22" s="12"/>
      <c r="C22" s="12"/>
      <c r="D22" s="14"/>
      <c r="E22" s="21" t="s">
        <v>22</v>
      </c>
      <c r="F22" s="45">
        <f t="shared" si="4"/>
        <v>126</v>
      </c>
      <c r="G22" s="8">
        <f>SUM(H22:I22)</f>
        <v>37</v>
      </c>
      <c r="H22" s="16">
        <v>10</v>
      </c>
      <c r="I22" s="16">
        <v>27</v>
      </c>
      <c r="J22" s="8">
        <f>SUM(K22:L22)</f>
        <v>35</v>
      </c>
      <c r="K22" s="17">
        <v>9</v>
      </c>
      <c r="L22" s="18">
        <v>26</v>
      </c>
      <c r="M22" s="8">
        <f>SUM(N22:O22)</f>
        <v>54</v>
      </c>
      <c r="N22" s="17">
        <v>19</v>
      </c>
      <c r="O22" s="20">
        <v>35</v>
      </c>
      <c r="P22" s="19"/>
    </row>
    <row r="23" spans="1:16" s="15" customFormat="1" ht="20.100000000000001" customHeight="1" x14ac:dyDescent="0.2">
      <c r="A23" s="12"/>
      <c r="B23" s="12"/>
      <c r="C23" s="12"/>
      <c r="D23" s="14" t="s">
        <v>23</v>
      </c>
      <c r="E23" s="21"/>
      <c r="F23" s="45"/>
      <c r="G23" s="8"/>
      <c r="H23" s="16"/>
      <c r="I23" s="16"/>
      <c r="J23" s="8"/>
      <c r="K23" s="17"/>
      <c r="L23" s="18"/>
      <c r="M23" s="8"/>
      <c r="N23" s="17"/>
      <c r="O23" s="20"/>
      <c r="P23" s="19"/>
    </row>
    <row r="24" spans="1:16" s="15" customFormat="1" ht="15" customHeight="1" x14ac:dyDescent="0.2">
      <c r="A24" s="12"/>
      <c r="B24" s="12"/>
      <c r="C24" s="12"/>
      <c r="D24" s="14"/>
      <c r="E24" s="21" t="s">
        <v>24</v>
      </c>
      <c r="F24" s="45">
        <f t="shared" si="4"/>
        <v>90</v>
      </c>
      <c r="G24" s="8">
        <f>SUM(H24:I24)</f>
        <v>26</v>
      </c>
      <c r="H24" s="16">
        <v>9</v>
      </c>
      <c r="I24" s="16">
        <v>17</v>
      </c>
      <c r="J24" s="8">
        <f>SUM(K24:L24)</f>
        <v>32</v>
      </c>
      <c r="K24" s="17">
        <v>8</v>
      </c>
      <c r="L24" s="18">
        <v>24</v>
      </c>
      <c r="M24" s="8">
        <f>SUM(N24:O24)</f>
        <v>32</v>
      </c>
      <c r="N24" s="17">
        <v>9</v>
      </c>
      <c r="O24" s="20">
        <v>23</v>
      </c>
      <c r="P24" s="19"/>
    </row>
    <row r="25" spans="1:16" s="15" customFormat="1" ht="20.100000000000001" customHeight="1" x14ac:dyDescent="0.2">
      <c r="A25" s="12"/>
      <c r="B25" s="12"/>
      <c r="C25" s="12"/>
      <c r="D25" s="12" t="s">
        <v>25</v>
      </c>
      <c r="E25" s="21"/>
      <c r="F25" s="45">
        <f t="shared" si="4"/>
        <v>836</v>
      </c>
      <c r="G25" s="8">
        <f t="shared" si="5"/>
        <v>494</v>
      </c>
      <c r="H25" s="16">
        <v>80</v>
      </c>
      <c r="I25" s="16">
        <v>414</v>
      </c>
      <c r="J25" s="8">
        <f t="shared" si="6"/>
        <v>198</v>
      </c>
      <c r="K25" s="17">
        <v>28</v>
      </c>
      <c r="L25" s="18">
        <v>170</v>
      </c>
      <c r="M25" s="8">
        <f t="shared" si="7"/>
        <v>144</v>
      </c>
      <c r="N25" s="17">
        <v>17</v>
      </c>
      <c r="O25" s="20">
        <v>127</v>
      </c>
      <c r="P25" s="19"/>
    </row>
    <row r="26" spans="1:16" s="15" customFormat="1" ht="20.100000000000001" customHeight="1" x14ac:dyDescent="0.2">
      <c r="A26" s="12"/>
      <c r="B26" s="12"/>
      <c r="C26" s="12"/>
      <c r="D26" s="12" t="s">
        <v>26</v>
      </c>
      <c r="E26" s="22"/>
      <c r="F26" s="45">
        <f t="shared" si="4"/>
        <v>481</v>
      </c>
      <c r="G26" s="8">
        <f t="shared" si="5"/>
        <v>145</v>
      </c>
      <c r="H26" s="16">
        <v>29</v>
      </c>
      <c r="I26" s="16">
        <v>116</v>
      </c>
      <c r="J26" s="8">
        <f t="shared" si="6"/>
        <v>168</v>
      </c>
      <c r="K26" s="17">
        <v>33</v>
      </c>
      <c r="L26" s="18">
        <v>135</v>
      </c>
      <c r="M26" s="8">
        <f t="shared" si="7"/>
        <v>168</v>
      </c>
      <c r="N26" s="17">
        <v>31</v>
      </c>
      <c r="O26" s="20">
        <v>137</v>
      </c>
      <c r="P26" s="19"/>
    </row>
    <row r="27" spans="1:16" s="15" customFormat="1" ht="20.100000000000001" customHeight="1" x14ac:dyDescent="0.2">
      <c r="A27" s="12"/>
      <c r="B27" s="12"/>
      <c r="C27" s="12"/>
      <c r="D27" s="12" t="s">
        <v>27</v>
      </c>
      <c r="E27" s="21"/>
      <c r="F27" s="45">
        <f t="shared" si="4"/>
        <v>3173</v>
      </c>
      <c r="G27" s="8">
        <f t="shared" si="5"/>
        <v>1084</v>
      </c>
      <c r="H27" s="16">
        <v>453</v>
      </c>
      <c r="I27" s="16">
        <v>631</v>
      </c>
      <c r="J27" s="8">
        <f t="shared" si="6"/>
        <v>1035</v>
      </c>
      <c r="K27" s="17">
        <v>419</v>
      </c>
      <c r="L27" s="18">
        <v>616</v>
      </c>
      <c r="M27" s="8">
        <f t="shared" si="7"/>
        <v>1054</v>
      </c>
      <c r="N27" s="17">
        <v>420</v>
      </c>
      <c r="O27" s="20">
        <v>634</v>
      </c>
      <c r="P27" s="19"/>
    </row>
    <row r="28" spans="1:16" s="15" customFormat="1" ht="20.100000000000001" customHeight="1" x14ac:dyDescent="0.2">
      <c r="A28" s="12"/>
      <c r="B28" s="12"/>
      <c r="C28" s="12"/>
      <c r="D28" s="12" t="s">
        <v>28</v>
      </c>
      <c r="E28" s="21"/>
      <c r="F28" s="45">
        <f t="shared" si="4"/>
        <v>507</v>
      </c>
      <c r="G28" s="8">
        <f t="shared" si="5"/>
        <v>181</v>
      </c>
      <c r="H28" s="16">
        <v>89</v>
      </c>
      <c r="I28" s="16">
        <v>92</v>
      </c>
      <c r="J28" s="8">
        <f t="shared" si="6"/>
        <v>166</v>
      </c>
      <c r="K28" s="17">
        <v>75</v>
      </c>
      <c r="L28" s="18">
        <v>91</v>
      </c>
      <c r="M28" s="8">
        <f t="shared" si="7"/>
        <v>160</v>
      </c>
      <c r="N28" s="17">
        <v>70</v>
      </c>
      <c r="O28" s="20">
        <v>90</v>
      </c>
      <c r="P28" s="19"/>
    </row>
    <row r="29" spans="1:16" s="15" customFormat="1" ht="20.100000000000001" customHeight="1" x14ac:dyDescent="0.2">
      <c r="A29" s="12"/>
      <c r="B29" s="12"/>
      <c r="C29" s="12"/>
      <c r="D29" s="14" t="s">
        <v>29</v>
      </c>
      <c r="E29" s="21"/>
      <c r="F29" s="45">
        <f t="shared" si="4"/>
        <v>1019</v>
      </c>
      <c r="G29" s="8">
        <f t="shared" si="5"/>
        <v>382</v>
      </c>
      <c r="H29" s="16">
        <v>167</v>
      </c>
      <c r="I29" s="16">
        <v>215</v>
      </c>
      <c r="J29" s="8">
        <f t="shared" si="6"/>
        <v>320</v>
      </c>
      <c r="K29" s="17">
        <v>145</v>
      </c>
      <c r="L29" s="18">
        <v>175</v>
      </c>
      <c r="M29" s="8">
        <f t="shared" si="7"/>
        <v>317</v>
      </c>
      <c r="N29" s="17">
        <v>154</v>
      </c>
      <c r="O29" s="20">
        <v>163</v>
      </c>
      <c r="P29" s="19"/>
    </row>
    <row r="30" spans="1:16" s="15" customFormat="1" ht="20.100000000000001" customHeight="1" x14ac:dyDescent="0.2">
      <c r="A30" s="12"/>
      <c r="B30" s="12"/>
      <c r="C30" s="12"/>
      <c r="D30" s="23" t="s">
        <v>30</v>
      </c>
      <c r="F30" s="45">
        <f t="shared" si="4"/>
        <v>594</v>
      </c>
      <c r="G30" s="8">
        <f t="shared" si="5"/>
        <v>222</v>
      </c>
      <c r="H30" s="18">
        <v>57</v>
      </c>
      <c r="I30" s="18">
        <v>165</v>
      </c>
      <c r="J30" s="8">
        <f t="shared" si="6"/>
        <v>188</v>
      </c>
      <c r="K30" s="20">
        <v>43</v>
      </c>
      <c r="L30" s="18">
        <v>145</v>
      </c>
      <c r="M30" s="8">
        <f t="shared" si="7"/>
        <v>184</v>
      </c>
      <c r="N30" s="17">
        <v>34</v>
      </c>
      <c r="O30" s="20">
        <v>150</v>
      </c>
      <c r="P30" s="19"/>
    </row>
    <row r="31" spans="1:16" s="15" customFormat="1" ht="20.100000000000001" customHeight="1" x14ac:dyDescent="0.2">
      <c r="A31" s="12"/>
      <c r="B31" s="12"/>
      <c r="C31" s="12"/>
      <c r="D31" s="23" t="s">
        <v>49</v>
      </c>
      <c r="F31" s="45">
        <f t="shared" si="4"/>
        <v>387</v>
      </c>
      <c r="G31" s="8">
        <f t="shared" si="5"/>
        <v>135</v>
      </c>
      <c r="H31" s="17">
        <v>112</v>
      </c>
      <c r="I31" s="17">
        <v>23</v>
      </c>
      <c r="J31" s="8">
        <f t="shared" si="6"/>
        <v>129</v>
      </c>
      <c r="K31" s="20">
        <v>105</v>
      </c>
      <c r="L31" s="18">
        <v>24</v>
      </c>
      <c r="M31" s="8">
        <f t="shared" si="7"/>
        <v>123</v>
      </c>
      <c r="N31" s="17">
        <v>105</v>
      </c>
      <c r="O31" s="20">
        <v>18</v>
      </c>
      <c r="P31" s="19"/>
    </row>
    <row r="32" spans="1:16" s="15" customFormat="1" ht="20.100000000000001" customHeight="1" x14ac:dyDescent="0.2">
      <c r="A32" s="12"/>
      <c r="B32" s="12"/>
      <c r="C32" s="12"/>
      <c r="D32" s="14" t="s">
        <v>31</v>
      </c>
      <c r="E32" s="21"/>
      <c r="F32" s="45">
        <f t="shared" si="4"/>
        <v>3</v>
      </c>
      <c r="G32" s="8">
        <f t="shared" si="5"/>
        <v>3</v>
      </c>
      <c r="H32" s="16">
        <v>3</v>
      </c>
      <c r="I32" s="16">
        <v>0</v>
      </c>
      <c r="J32" s="8">
        <f t="shared" si="6"/>
        <v>0</v>
      </c>
      <c r="K32" s="16">
        <v>0</v>
      </c>
      <c r="L32" s="16">
        <v>0</v>
      </c>
      <c r="M32" s="8">
        <f t="shared" si="7"/>
        <v>0</v>
      </c>
      <c r="N32" s="17">
        <v>0</v>
      </c>
      <c r="O32" s="20">
        <v>0</v>
      </c>
      <c r="P32" s="19"/>
    </row>
    <row r="33" spans="1:16" s="15" customFormat="1" ht="20.100000000000001" customHeight="1" x14ac:dyDescent="0.2">
      <c r="A33" s="12"/>
      <c r="B33" s="12"/>
      <c r="C33" s="12"/>
      <c r="D33" s="14" t="s">
        <v>32</v>
      </c>
      <c r="E33" s="24"/>
      <c r="F33" s="45"/>
      <c r="G33" s="8"/>
      <c r="H33" s="16"/>
      <c r="I33" s="16"/>
      <c r="J33" s="8"/>
      <c r="K33" s="16"/>
      <c r="L33" s="18"/>
      <c r="M33" s="8"/>
      <c r="N33" s="17"/>
      <c r="O33" s="20"/>
      <c r="P33" s="19"/>
    </row>
    <row r="34" spans="1:16" s="15" customFormat="1" ht="15" customHeight="1" x14ac:dyDescent="0.2">
      <c r="A34" s="12"/>
      <c r="B34" s="12"/>
      <c r="C34" s="12"/>
      <c r="D34" s="14"/>
      <c r="E34" s="24" t="s">
        <v>33</v>
      </c>
      <c r="F34" s="45">
        <f t="shared" si="4"/>
        <v>1493</v>
      </c>
      <c r="G34" s="8">
        <f>SUM(H34:I34)</f>
        <v>521</v>
      </c>
      <c r="H34" s="16">
        <v>309</v>
      </c>
      <c r="I34" s="16">
        <v>212</v>
      </c>
      <c r="J34" s="8">
        <f>SUM(K34:L34)</f>
        <v>483</v>
      </c>
      <c r="K34" s="16">
        <v>273</v>
      </c>
      <c r="L34" s="18">
        <v>210</v>
      </c>
      <c r="M34" s="8">
        <f>SUM(N34:O34)</f>
        <v>489</v>
      </c>
      <c r="N34" s="17">
        <v>287</v>
      </c>
      <c r="O34" s="20">
        <v>202</v>
      </c>
      <c r="P34" s="19"/>
    </row>
    <row r="35" spans="1:16" s="15" customFormat="1" ht="20.100000000000001" customHeight="1" x14ac:dyDescent="0.2">
      <c r="A35" s="12"/>
      <c r="B35" s="12"/>
      <c r="C35" s="12"/>
      <c r="D35" s="14" t="s">
        <v>34</v>
      </c>
      <c r="E35" s="21"/>
      <c r="F35" s="45">
        <f t="shared" si="4"/>
        <v>1712</v>
      </c>
      <c r="G35" s="8">
        <f t="shared" ref="G35" si="8">SUM(H35:I35)</f>
        <v>643</v>
      </c>
      <c r="H35" s="16">
        <v>238</v>
      </c>
      <c r="I35" s="16">
        <v>405</v>
      </c>
      <c r="J35" s="8">
        <f t="shared" ref="J35" si="9">SUM(K35:L35)</f>
        <v>545</v>
      </c>
      <c r="K35" s="17">
        <v>179</v>
      </c>
      <c r="L35" s="18">
        <v>366</v>
      </c>
      <c r="M35" s="8">
        <f t="shared" ref="M35" si="10">SUM(N35:O35)</f>
        <v>524</v>
      </c>
      <c r="N35" s="17">
        <v>183</v>
      </c>
      <c r="O35" s="20">
        <v>341</v>
      </c>
      <c r="P35" s="19"/>
    </row>
    <row r="36" spans="1:16" s="15" customFormat="1" ht="20.100000000000001" customHeight="1" x14ac:dyDescent="0.2">
      <c r="A36" s="12"/>
      <c r="B36" s="12"/>
      <c r="C36" s="12"/>
      <c r="D36" s="14" t="s">
        <v>50</v>
      </c>
      <c r="E36" s="21"/>
      <c r="F36" s="45"/>
      <c r="G36" s="8"/>
      <c r="H36" s="16"/>
      <c r="I36" s="16"/>
      <c r="J36" s="8"/>
      <c r="K36" s="17"/>
      <c r="L36" s="18"/>
      <c r="M36" s="8"/>
      <c r="N36" s="17"/>
      <c r="O36" s="20"/>
      <c r="P36" s="19"/>
    </row>
    <row r="37" spans="1:16" s="15" customFormat="1" ht="15" customHeight="1" x14ac:dyDescent="0.2">
      <c r="A37" s="12"/>
      <c r="B37" s="12"/>
      <c r="C37" s="12"/>
      <c r="D37" s="14"/>
      <c r="E37" s="21" t="s">
        <v>51</v>
      </c>
      <c r="F37" s="45">
        <f>SUM(G37,J37,M37)</f>
        <v>1141</v>
      </c>
      <c r="G37" s="8">
        <f t="shared" si="5"/>
        <v>432</v>
      </c>
      <c r="H37" s="16">
        <v>112</v>
      </c>
      <c r="I37" s="16">
        <v>320</v>
      </c>
      <c r="J37" s="8">
        <f t="shared" si="6"/>
        <v>376</v>
      </c>
      <c r="K37" s="17">
        <v>114</v>
      </c>
      <c r="L37" s="18">
        <v>262</v>
      </c>
      <c r="M37" s="8">
        <f t="shared" si="7"/>
        <v>333</v>
      </c>
      <c r="N37" s="17">
        <v>96</v>
      </c>
      <c r="O37" s="20">
        <v>237</v>
      </c>
      <c r="P37" s="19"/>
    </row>
    <row r="38" spans="1:16" s="11" customFormat="1" ht="27.6" customHeight="1" x14ac:dyDescent="0.2">
      <c r="A38" s="39"/>
      <c r="B38" s="39"/>
      <c r="C38" s="13" t="s">
        <v>35</v>
      </c>
      <c r="E38" s="39"/>
      <c r="F38" s="42">
        <f>SUM(F39:F43)</f>
        <v>140</v>
      </c>
      <c r="G38" s="42">
        <f t="shared" ref="G38:O38" si="11">SUM(G39:G43)</f>
        <v>26</v>
      </c>
      <c r="H38" s="42">
        <f t="shared" si="11"/>
        <v>12</v>
      </c>
      <c r="I38" s="42">
        <f t="shared" si="11"/>
        <v>14</v>
      </c>
      <c r="J38" s="42">
        <f t="shared" si="11"/>
        <v>65</v>
      </c>
      <c r="K38" s="42">
        <f t="shared" si="11"/>
        <v>33</v>
      </c>
      <c r="L38" s="42">
        <f t="shared" si="11"/>
        <v>32</v>
      </c>
      <c r="M38" s="42">
        <f t="shared" si="11"/>
        <v>49</v>
      </c>
      <c r="N38" s="42">
        <f t="shared" si="11"/>
        <v>26</v>
      </c>
      <c r="O38" s="50">
        <f t="shared" si="11"/>
        <v>23</v>
      </c>
      <c r="P38" s="10"/>
    </row>
    <row r="39" spans="1:16" s="11" customFormat="1" ht="20.100000000000001" customHeight="1" x14ac:dyDescent="0.2">
      <c r="A39" s="39"/>
      <c r="B39" s="39"/>
      <c r="C39" s="13"/>
      <c r="D39" s="14" t="s">
        <v>36</v>
      </c>
      <c r="E39" s="39"/>
      <c r="F39" s="45">
        <f t="shared" si="4"/>
        <v>12</v>
      </c>
      <c r="G39" s="8">
        <f>SUM(H39:I39)</f>
        <v>12</v>
      </c>
      <c r="H39" s="17">
        <v>6</v>
      </c>
      <c r="I39" s="17">
        <v>6</v>
      </c>
      <c r="J39" s="8">
        <f>SUM(K39:L39)</f>
        <v>0</v>
      </c>
      <c r="K39" s="16">
        <v>0</v>
      </c>
      <c r="L39" s="16">
        <v>0</v>
      </c>
      <c r="M39" s="8">
        <f t="shared" si="7"/>
        <v>0</v>
      </c>
      <c r="N39" s="17">
        <v>0</v>
      </c>
      <c r="O39" s="20">
        <v>0</v>
      </c>
      <c r="P39" s="10"/>
    </row>
    <row r="40" spans="1:16" s="11" customFormat="1" ht="20.100000000000001" customHeight="1" x14ac:dyDescent="0.2">
      <c r="A40" s="39"/>
      <c r="B40" s="39"/>
      <c r="C40" s="13"/>
      <c r="D40" s="14" t="s">
        <v>37</v>
      </c>
      <c r="E40" s="39"/>
      <c r="F40" s="45"/>
      <c r="G40" s="8"/>
      <c r="H40" s="17"/>
      <c r="I40" s="17"/>
      <c r="J40" s="8"/>
      <c r="K40" s="17"/>
      <c r="L40" s="20"/>
      <c r="M40" s="8"/>
      <c r="N40" s="17"/>
      <c r="O40" s="20"/>
      <c r="P40" s="10"/>
    </row>
    <row r="41" spans="1:16" s="11" customFormat="1" ht="15" customHeight="1" x14ac:dyDescent="0.2">
      <c r="A41" s="39"/>
      <c r="B41" s="39"/>
      <c r="C41" s="13"/>
      <c r="D41" s="14"/>
      <c r="E41" s="39" t="s">
        <v>38</v>
      </c>
      <c r="F41" s="45">
        <f t="shared" si="4"/>
        <v>16</v>
      </c>
      <c r="G41" s="8">
        <f>SUM(H41:I41)</f>
        <v>6</v>
      </c>
      <c r="H41" s="17">
        <v>4</v>
      </c>
      <c r="I41" s="17">
        <v>2</v>
      </c>
      <c r="J41" s="8">
        <f>SUM(K41:L41)</f>
        <v>0</v>
      </c>
      <c r="K41" s="16">
        <v>0</v>
      </c>
      <c r="L41" s="16">
        <v>0</v>
      </c>
      <c r="M41" s="8">
        <f>SUM(N41:O41)</f>
        <v>10</v>
      </c>
      <c r="N41" s="17">
        <v>6</v>
      </c>
      <c r="O41" s="20">
        <v>4</v>
      </c>
      <c r="P41" s="10"/>
    </row>
    <row r="42" spans="1:16" s="15" customFormat="1" ht="20.100000000000001" customHeight="1" x14ac:dyDescent="0.2">
      <c r="A42" s="12"/>
      <c r="B42" s="12"/>
      <c r="C42" s="12"/>
      <c r="D42" s="14" t="s">
        <v>39</v>
      </c>
      <c r="F42" s="45">
        <f t="shared" si="4"/>
        <v>53</v>
      </c>
      <c r="G42" s="8">
        <f>SUM(H42:I42)</f>
        <v>8</v>
      </c>
      <c r="H42" s="16">
        <v>2</v>
      </c>
      <c r="I42" s="16">
        <v>6</v>
      </c>
      <c r="J42" s="8">
        <f>SUM(K42:L42)</f>
        <v>41</v>
      </c>
      <c r="K42" s="17">
        <v>16</v>
      </c>
      <c r="L42" s="18">
        <v>25</v>
      </c>
      <c r="M42" s="8">
        <f>SUM(N42:O42)</f>
        <v>4</v>
      </c>
      <c r="N42" s="17">
        <v>1</v>
      </c>
      <c r="O42" s="20">
        <v>3</v>
      </c>
      <c r="P42" s="19"/>
    </row>
    <row r="43" spans="1:16" s="11" customFormat="1" ht="20.100000000000001" customHeight="1" x14ac:dyDescent="0.2">
      <c r="A43" s="39"/>
      <c r="B43" s="39"/>
      <c r="C43" s="13"/>
      <c r="D43" s="14" t="s">
        <v>40</v>
      </c>
      <c r="E43" s="39"/>
      <c r="F43" s="45">
        <f t="shared" si="4"/>
        <v>59</v>
      </c>
      <c r="G43" s="8">
        <f>SUM(H43:I43)</f>
        <v>0</v>
      </c>
      <c r="H43" s="16">
        <v>0</v>
      </c>
      <c r="I43" s="16">
        <v>0</v>
      </c>
      <c r="J43" s="8">
        <f>SUM(K43:L43)</f>
        <v>24</v>
      </c>
      <c r="K43" s="17">
        <v>17</v>
      </c>
      <c r="L43" s="17">
        <v>7</v>
      </c>
      <c r="M43" s="8">
        <f t="shared" si="7"/>
        <v>35</v>
      </c>
      <c r="N43" s="17">
        <v>19</v>
      </c>
      <c r="O43" s="20">
        <v>16</v>
      </c>
      <c r="P43" s="10"/>
    </row>
    <row r="44" spans="1:16" s="11" customFormat="1" ht="32.450000000000003" customHeight="1" x14ac:dyDescent="0.2">
      <c r="A44" s="39"/>
      <c r="B44" s="39" t="s">
        <v>41</v>
      </c>
      <c r="C44" s="39"/>
      <c r="D44" s="39"/>
      <c r="E44" s="39"/>
      <c r="F44" s="42">
        <f>SUM(F45,F51,F54)</f>
        <v>1469</v>
      </c>
      <c r="G44" s="42">
        <f t="shared" ref="G44:O44" si="12">SUM(G45,G51,G54)</f>
        <v>480</v>
      </c>
      <c r="H44" s="42">
        <f t="shared" si="12"/>
        <v>264</v>
      </c>
      <c r="I44" s="42">
        <f t="shared" si="12"/>
        <v>216</v>
      </c>
      <c r="J44" s="42">
        <f t="shared" si="12"/>
        <v>534</v>
      </c>
      <c r="K44" s="42">
        <f t="shared" si="12"/>
        <v>297</v>
      </c>
      <c r="L44" s="42">
        <f t="shared" si="12"/>
        <v>237</v>
      </c>
      <c r="M44" s="42">
        <f t="shared" si="12"/>
        <v>455</v>
      </c>
      <c r="N44" s="42">
        <f t="shared" si="12"/>
        <v>241</v>
      </c>
      <c r="O44" s="50">
        <f t="shared" si="12"/>
        <v>214</v>
      </c>
      <c r="P44" s="10"/>
    </row>
    <row r="45" spans="1:16" s="11" customFormat="1" ht="24.95" customHeight="1" x14ac:dyDescent="0.2">
      <c r="A45" s="39"/>
      <c r="B45" s="39"/>
      <c r="C45" s="13" t="s">
        <v>12</v>
      </c>
      <c r="E45" s="39"/>
      <c r="F45" s="42">
        <f>SUM(F46:F50)</f>
        <v>1411</v>
      </c>
      <c r="G45" s="42">
        <f t="shared" ref="G45:O45" si="13">SUM(G46:G50)</f>
        <v>466</v>
      </c>
      <c r="H45" s="42">
        <f t="shared" si="13"/>
        <v>253</v>
      </c>
      <c r="I45" s="42">
        <f t="shared" si="13"/>
        <v>213</v>
      </c>
      <c r="J45" s="42">
        <f t="shared" si="13"/>
        <v>511</v>
      </c>
      <c r="K45" s="42">
        <f t="shared" si="13"/>
        <v>278</v>
      </c>
      <c r="L45" s="42">
        <f t="shared" si="13"/>
        <v>233</v>
      </c>
      <c r="M45" s="42">
        <f t="shared" si="13"/>
        <v>434</v>
      </c>
      <c r="N45" s="42">
        <f t="shared" si="13"/>
        <v>228</v>
      </c>
      <c r="O45" s="50">
        <f t="shared" si="13"/>
        <v>206</v>
      </c>
      <c r="P45" s="10"/>
    </row>
    <row r="46" spans="1:16" s="15" customFormat="1" ht="20.100000000000001" customHeight="1" x14ac:dyDescent="0.2">
      <c r="A46" s="12"/>
      <c r="B46" s="12"/>
      <c r="C46" s="12"/>
      <c r="D46" s="14" t="s">
        <v>42</v>
      </c>
      <c r="F46" s="45">
        <f>SUM(G46,J46,M46)</f>
        <v>471</v>
      </c>
      <c r="G46" s="8">
        <f>SUM(H46:I46)</f>
        <v>160</v>
      </c>
      <c r="H46" s="16">
        <v>102</v>
      </c>
      <c r="I46" s="16">
        <v>58</v>
      </c>
      <c r="J46" s="8">
        <f>SUM(K46:L46)</f>
        <v>168</v>
      </c>
      <c r="K46" s="17">
        <v>104</v>
      </c>
      <c r="L46" s="18">
        <v>64</v>
      </c>
      <c r="M46" s="8">
        <f>SUM(N46:O46)</f>
        <v>143</v>
      </c>
      <c r="N46" s="17">
        <v>89</v>
      </c>
      <c r="O46" s="20">
        <v>54</v>
      </c>
      <c r="P46" s="19"/>
    </row>
    <row r="47" spans="1:16" s="15" customFormat="1" ht="20.100000000000001" customHeight="1" x14ac:dyDescent="0.2">
      <c r="A47" s="12"/>
      <c r="B47" s="12"/>
      <c r="C47" s="12"/>
      <c r="D47" s="14" t="s">
        <v>43</v>
      </c>
      <c r="F47" s="45"/>
      <c r="G47" s="8"/>
      <c r="H47" s="16"/>
      <c r="I47" s="16"/>
      <c r="J47" s="8"/>
      <c r="K47" s="17"/>
      <c r="L47" s="18"/>
      <c r="M47" s="8"/>
      <c r="N47" s="17"/>
      <c r="O47" s="20"/>
      <c r="P47" s="19"/>
    </row>
    <row r="48" spans="1:16" s="15" customFormat="1" ht="15" customHeight="1" x14ac:dyDescent="0.2">
      <c r="A48" s="12"/>
      <c r="B48" s="12"/>
      <c r="C48" s="12"/>
      <c r="D48" s="14"/>
      <c r="E48" s="15" t="s">
        <v>31</v>
      </c>
      <c r="F48" s="45">
        <f>SUM(G48,J48,M48)</f>
        <v>298</v>
      </c>
      <c r="G48" s="8">
        <f>SUM(H48:I48)</f>
        <v>139</v>
      </c>
      <c r="H48" s="16">
        <v>91</v>
      </c>
      <c r="I48" s="16">
        <v>48</v>
      </c>
      <c r="J48" s="8">
        <f>SUM(K48:L48)</f>
        <v>113</v>
      </c>
      <c r="K48" s="17">
        <v>67</v>
      </c>
      <c r="L48" s="18">
        <v>46</v>
      </c>
      <c r="M48" s="8">
        <f>SUM(N48:O48)</f>
        <v>46</v>
      </c>
      <c r="N48" s="17">
        <v>30</v>
      </c>
      <c r="O48" s="20">
        <v>16</v>
      </c>
      <c r="P48" s="19"/>
    </row>
    <row r="49" spans="1:16" s="15" customFormat="1" ht="20.100000000000001" customHeight="1" x14ac:dyDescent="0.2">
      <c r="A49" s="12"/>
      <c r="B49" s="12"/>
      <c r="C49" s="12"/>
      <c r="D49" s="25" t="s">
        <v>31</v>
      </c>
      <c r="F49" s="45">
        <f>SUM(G49,J49,M49)</f>
        <v>135</v>
      </c>
      <c r="G49" s="8">
        <f>SUM(H49:I49)</f>
        <v>0</v>
      </c>
      <c r="H49" s="16" t="s">
        <v>52</v>
      </c>
      <c r="I49" s="16" t="s">
        <v>52</v>
      </c>
      <c r="J49" s="8">
        <f>SUM(K49:L49)</f>
        <v>60</v>
      </c>
      <c r="K49" s="17">
        <v>46</v>
      </c>
      <c r="L49" s="18">
        <v>14</v>
      </c>
      <c r="M49" s="8">
        <f>SUM(N49:O49)</f>
        <v>75</v>
      </c>
      <c r="N49" s="17">
        <v>52</v>
      </c>
      <c r="O49" s="20">
        <v>23</v>
      </c>
      <c r="P49" s="19"/>
    </row>
    <row r="50" spans="1:16" s="15" customFormat="1" ht="20.100000000000001" customHeight="1" x14ac:dyDescent="0.2">
      <c r="A50" s="12"/>
      <c r="B50" s="12"/>
      <c r="C50" s="12"/>
      <c r="D50" s="25" t="s">
        <v>34</v>
      </c>
      <c r="F50" s="45">
        <f>SUM(G50,J50,M50)</f>
        <v>507</v>
      </c>
      <c r="G50" s="8">
        <f>SUM(H50:I50)</f>
        <v>167</v>
      </c>
      <c r="H50" s="16">
        <v>60</v>
      </c>
      <c r="I50" s="16">
        <v>107</v>
      </c>
      <c r="J50" s="8">
        <f>SUM(K50:L50)</f>
        <v>170</v>
      </c>
      <c r="K50" s="17">
        <v>61</v>
      </c>
      <c r="L50" s="18">
        <v>109</v>
      </c>
      <c r="M50" s="8">
        <f>SUM(N50:O50)</f>
        <v>170</v>
      </c>
      <c r="N50" s="17">
        <v>57</v>
      </c>
      <c r="O50" s="20">
        <v>113</v>
      </c>
      <c r="P50" s="19"/>
    </row>
    <row r="51" spans="1:16" s="11" customFormat="1" ht="27.6" customHeight="1" x14ac:dyDescent="0.2">
      <c r="A51" s="39"/>
      <c r="B51" s="39"/>
      <c r="C51" s="13" t="s">
        <v>55</v>
      </c>
      <c r="E51" s="39"/>
      <c r="F51" s="42">
        <f>SUM(F52:F53)</f>
        <v>35</v>
      </c>
      <c r="G51" s="42">
        <f t="shared" ref="G51:O51" si="14">SUM(G52:G53)</f>
        <v>14</v>
      </c>
      <c r="H51" s="42">
        <f t="shared" si="14"/>
        <v>11</v>
      </c>
      <c r="I51" s="42">
        <f t="shared" si="14"/>
        <v>3</v>
      </c>
      <c r="J51" s="42">
        <f t="shared" si="14"/>
        <v>0</v>
      </c>
      <c r="K51" s="42">
        <f t="shared" si="14"/>
        <v>0</v>
      </c>
      <c r="L51" s="42">
        <f t="shared" si="14"/>
        <v>0</v>
      </c>
      <c r="M51" s="42">
        <f t="shared" si="14"/>
        <v>21</v>
      </c>
      <c r="N51" s="42">
        <f t="shared" si="14"/>
        <v>13</v>
      </c>
      <c r="O51" s="50">
        <f t="shared" si="14"/>
        <v>8</v>
      </c>
      <c r="P51" s="10"/>
    </row>
    <row r="52" spans="1:16" s="15" customFormat="1" ht="20.100000000000001" customHeight="1" x14ac:dyDescent="0.2">
      <c r="A52" s="12"/>
      <c r="B52" s="12"/>
      <c r="C52" s="12"/>
      <c r="D52" s="40" t="s">
        <v>54</v>
      </c>
      <c r="F52" s="45">
        <f t="shared" ref="F52:F53" si="15">SUM(G52,J52,M52)</f>
        <v>21</v>
      </c>
      <c r="G52" s="8">
        <f>SUM(H52:I52)</f>
        <v>0</v>
      </c>
      <c r="H52" s="16" t="s">
        <v>52</v>
      </c>
      <c r="I52" s="16" t="s">
        <v>52</v>
      </c>
      <c r="J52" s="8">
        <f>SUM(K52:L52)</f>
        <v>0</v>
      </c>
      <c r="K52" s="16" t="s">
        <v>52</v>
      </c>
      <c r="L52" s="16" t="s">
        <v>52</v>
      </c>
      <c r="M52" s="8">
        <f>SUM(N52:O52)</f>
        <v>21</v>
      </c>
      <c r="N52" s="17">
        <v>13</v>
      </c>
      <c r="O52" s="20">
        <v>8</v>
      </c>
      <c r="P52" s="19"/>
    </row>
    <row r="53" spans="1:16" s="15" customFormat="1" ht="20.100000000000001" customHeight="1" x14ac:dyDescent="0.2">
      <c r="A53" s="12"/>
      <c r="B53" s="12"/>
      <c r="C53" s="12"/>
      <c r="D53" s="25" t="s">
        <v>31</v>
      </c>
      <c r="F53" s="45">
        <f t="shared" si="15"/>
        <v>14</v>
      </c>
      <c r="G53" s="8">
        <f>SUM(H53:I53)</f>
        <v>14</v>
      </c>
      <c r="H53" s="16">
        <v>11</v>
      </c>
      <c r="I53" s="16">
        <v>3</v>
      </c>
      <c r="J53" s="8">
        <f>SUM(K53:L53)</f>
        <v>0</v>
      </c>
      <c r="K53" s="16">
        <v>0</v>
      </c>
      <c r="L53" s="16">
        <v>0</v>
      </c>
      <c r="M53" s="8">
        <f>SUM(N53:O53)</f>
        <v>0</v>
      </c>
      <c r="N53" s="16">
        <v>0</v>
      </c>
      <c r="O53" s="18">
        <v>0</v>
      </c>
      <c r="P53" s="19"/>
    </row>
    <row r="54" spans="1:16" s="11" customFormat="1" ht="27.6" customHeight="1" x14ac:dyDescent="0.2">
      <c r="A54" s="39"/>
      <c r="B54" s="39"/>
      <c r="C54" s="13" t="s">
        <v>53</v>
      </c>
      <c r="E54" s="39"/>
      <c r="F54" s="45">
        <f>SUM(G54,J54,M54)</f>
        <v>23</v>
      </c>
      <c r="G54" s="8">
        <f>SUM(H54:I54)</f>
        <v>0</v>
      </c>
      <c r="H54" s="16" t="s">
        <v>52</v>
      </c>
      <c r="I54" s="16" t="s">
        <v>52</v>
      </c>
      <c r="J54" s="8">
        <f>SUM(K54:L54)</f>
        <v>23</v>
      </c>
      <c r="K54" s="17">
        <v>19</v>
      </c>
      <c r="L54" s="18">
        <v>4</v>
      </c>
      <c r="M54" s="8">
        <f>SUM(N54:O54)</f>
        <v>0</v>
      </c>
      <c r="N54" s="16">
        <v>0</v>
      </c>
      <c r="O54" s="18">
        <v>0</v>
      </c>
      <c r="P54" s="10"/>
    </row>
    <row r="55" spans="1:16" s="11" customFormat="1" ht="32.450000000000003" customHeight="1" x14ac:dyDescent="0.2">
      <c r="A55" s="39"/>
      <c r="B55" s="39" t="s">
        <v>56</v>
      </c>
      <c r="C55" s="39"/>
      <c r="D55" s="39"/>
      <c r="E55" s="39"/>
      <c r="F55" s="45"/>
      <c r="G55" s="8"/>
      <c r="H55" s="8"/>
      <c r="I55" s="8"/>
      <c r="J55" s="8"/>
      <c r="K55" s="8"/>
      <c r="L55" s="8"/>
      <c r="M55" s="8"/>
      <c r="N55" s="8"/>
      <c r="O55" s="9"/>
      <c r="P55" s="10"/>
    </row>
    <row r="56" spans="1:16" s="15" customFormat="1" ht="15" customHeight="1" x14ac:dyDescent="0.2">
      <c r="A56" s="12"/>
      <c r="B56" s="12"/>
      <c r="C56" s="13" t="s">
        <v>44</v>
      </c>
      <c r="D56" s="14"/>
      <c r="F56" s="45">
        <f>SUM(G56,J56,M56)</f>
        <v>106</v>
      </c>
      <c r="G56" s="8">
        <f>SUM(H56:I56)</f>
        <v>32</v>
      </c>
      <c r="H56" s="16">
        <v>12</v>
      </c>
      <c r="I56" s="16">
        <v>20</v>
      </c>
      <c r="J56" s="8">
        <f>SUM(K56:L56)</f>
        <v>44</v>
      </c>
      <c r="K56" s="17">
        <v>13</v>
      </c>
      <c r="L56" s="18">
        <v>31</v>
      </c>
      <c r="M56" s="8">
        <f>SUM(N56:O56)</f>
        <v>30</v>
      </c>
      <c r="N56" s="17">
        <v>7</v>
      </c>
      <c r="O56" s="18">
        <v>23</v>
      </c>
      <c r="P56" s="19"/>
    </row>
    <row r="57" spans="1:16" s="15" customFormat="1" ht="35.1" customHeight="1" x14ac:dyDescent="0.2">
      <c r="A57" s="52" t="s">
        <v>45</v>
      </c>
      <c r="B57" s="52"/>
      <c r="C57" s="52"/>
      <c r="D57" s="52"/>
      <c r="E57" s="52"/>
      <c r="F57" s="45">
        <f>SUM(G57,J57,M57)</f>
        <v>3251</v>
      </c>
      <c r="G57" s="8">
        <f>SUM(H57:I57)</f>
        <v>1052</v>
      </c>
      <c r="H57" s="18">
        <v>420</v>
      </c>
      <c r="I57" s="18">
        <v>632</v>
      </c>
      <c r="J57" s="8">
        <f>SUM(K57:L57)</f>
        <v>939</v>
      </c>
      <c r="K57" s="20">
        <v>312</v>
      </c>
      <c r="L57" s="18">
        <v>627</v>
      </c>
      <c r="M57" s="8">
        <f>SUM(N57:O57)</f>
        <v>1260</v>
      </c>
      <c r="N57" s="17">
        <v>402</v>
      </c>
      <c r="O57" s="20">
        <v>858</v>
      </c>
      <c r="P57" s="19"/>
    </row>
    <row r="58" spans="1:16" ht="12.2" customHeight="1" x14ac:dyDescent="0.2">
      <c r="A58" s="26"/>
      <c r="B58" s="26"/>
      <c r="C58" s="26"/>
      <c r="D58" s="26"/>
      <c r="E58" s="26"/>
      <c r="F58" s="46"/>
      <c r="G58" s="27" t="s">
        <v>46</v>
      </c>
      <c r="H58" s="27"/>
      <c r="I58" s="28"/>
      <c r="J58" s="27"/>
      <c r="K58" s="27"/>
      <c r="L58" s="29"/>
      <c r="M58" s="27"/>
      <c r="N58" s="27"/>
      <c r="O58" s="28"/>
    </row>
    <row r="59" spans="1:16" ht="12.2" customHeight="1" x14ac:dyDescent="0.2">
      <c r="A59" s="30"/>
      <c r="B59" s="30"/>
      <c r="C59" s="30"/>
      <c r="D59" s="30"/>
      <c r="E59" s="30"/>
      <c r="F59" s="47"/>
      <c r="G59" s="31"/>
      <c r="H59" s="31"/>
      <c r="I59" s="31"/>
      <c r="J59" s="31"/>
      <c r="K59" s="31"/>
      <c r="L59" s="32"/>
      <c r="M59" s="31"/>
      <c r="N59" s="31"/>
      <c r="O59" s="31"/>
    </row>
    <row r="60" spans="1:16" ht="30" customHeight="1" x14ac:dyDescent="0.2">
      <c r="A60" s="53" t="s">
        <v>57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16" ht="17.100000000000001" customHeight="1" x14ac:dyDescent="0.2">
      <c r="A61" s="38" t="s">
        <v>59</v>
      </c>
      <c r="B61" s="38"/>
      <c r="C61" s="38"/>
      <c r="D61" s="38"/>
      <c r="E61" s="38"/>
      <c r="F61" s="47"/>
      <c r="G61" s="38"/>
      <c r="H61" s="38"/>
      <c r="I61" s="38"/>
      <c r="J61" s="38"/>
      <c r="K61" s="38"/>
      <c r="L61" s="38"/>
      <c r="M61" s="38"/>
      <c r="N61" s="38"/>
      <c r="O61" s="38"/>
    </row>
    <row r="62" spans="1:16" ht="30" customHeight="1" x14ac:dyDescent="0.2">
      <c r="A62" s="53" t="s">
        <v>60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6" ht="17.100000000000001" customHeight="1" x14ac:dyDescent="0.2">
      <c r="A63" s="33" t="s">
        <v>47</v>
      </c>
      <c r="B63" s="33"/>
      <c r="C63" s="33"/>
      <c r="D63" s="33"/>
      <c r="E63" s="30"/>
      <c r="F63" s="47"/>
      <c r="G63" s="31"/>
      <c r="H63" s="31"/>
      <c r="I63" s="31"/>
      <c r="J63" s="31"/>
      <c r="K63" s="31"/>
      <c r="L63" s="32"/>
      <c r="M63" s="31"/>
      <c r="N63" s="31"/>
      <c r="O63" s="31"/>
    </row>
    <row r="64" spans="1:16" ht="17.100000000000001" customHeight="1" x14ac:dyDescent="0.2">
      <c r="A64" s="41" t="s">
        <v>58</v>
      </c>
      <c r="B64" s="30"/>
      <c r="C64" s="30"/>
      <c r="D64" s="30"/>
      <c r="E64" s="34"/>
      <c r="F64" s="48"/>
      <c r="G64" s="35"/>
      <c r="H64" s="35"/>
      <c r="I64" s="35"/>
      <c r="J64" s="35"/>
      <c r="K64" s="35"/>
      <c r="L64" s="35"/>
      <c r="M64" s="35"/>
      <c r="N64" s="35"/>
      <c r="O64" s="35"/>
    </row>
  </sheetData>
  <mergeCells count="13">
    <mergeCell ref="F4:O4"/>
    <mergeCell ref="F5:F6"/>
    <mergeCell ref="A1:O1"/>
    <mergeCell ref="A2:O2"/>
    <mergeCell ref="A4:E6"/>
    <mergeCell ref="G5:I5"/>
    <mergeCell ref="J5:L5"/>
    <mergeCell ref="M5:O5"/>
    <mergeCell ref="A8:E8"/>
    <mergeCell ref="A9:E9"/>
    <mergeCell ref="A57:E57"/>
    <mergeCell ref="A60:O60"/>
    <mergeCell ref="A62:O62"/>
  </mergeCells>
  <printOptions horizontalCentered="1"/>
  <pageMargins left="0.70866141732283472" right="0.70866141732283472" top="0.98425196850393704" bottom="0.98425196850393704" header="0" footer="0"/>
  <pageSetup scale="75" orientation="portrait" r:id="rId1"/>
  <ignoredErrors>
    <ignoredError sqref="F38:O38 F51:O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13(2022-24)</vt:lpstr>
      <vt:lpstr>'13(2022-24)'!Títulos_a_imprimir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2025-11-11T20:09:36Z</cp:lastPrinted>
  <dcterms:created xsi:type="dcterms:W3CDTF">2025-08-12T20:08:58Z</dcterms:created>
  <dcterms:modified xsi:type="dcterms:W3CDTF">2025-11-26T15:58:37Z</dcterms:modified>
</cp:coreProperties>
</file>